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5" sheetId="1" r:id="rId1"/>
    <sheet name="прил 6" sheetId="2" r:id="rId2"/>
  </sheets>
  <definedNames>
    <definedName name="_xlnm._FilterDatabase" localSheetId="1" hidden="1">'прил 6'!$A$10:$I$91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<sst xmlns="http://schemas.openxmlformats.org/spreadsheetml/2006/main" count="448" uniqueCount="167">
  <si>
    <t>Приложение 6</t>
  </si>
  <si>
    <t>Условно утвержденные</t>
  </si>
  <si>
    <t xml:space="preserve">Ведомственная структура расходов сельского бюджета </t>
  </si>
  <si>
    <t>Дорожное хозяйство (дорожные фонды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</si>
  <si>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</si>
  <si>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</si>
  <si>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</si>
  <si>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</si>
  <si>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</si>
  <si>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</si>
  <si>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</si>
  <si>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</si>
  <si>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</si>
  <si>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</si>
  <si>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</si>
  <si>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</si>
  <si>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</si>
  <si>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</si>
  <si>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</si>
  <si>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</si>
  <si>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Дорожное хозяйство (дорожные фонды)</t>
  </si>
  <si>
    <t>540</t>
  </si>
  <si>
    <t>Иные  межбюджетные трансферты</t>
  </si>
  <si>
    <t>Всего</t>
  </si>
  <si>
    <t>Сумма на          2015 год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</si>
  <si>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</si>
  <si>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</si>
  <si>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</si>
  <si>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</si>
  <si>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</si>
  <si>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</si>
  <si>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</si>
  <si>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</si>
  <si>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</si>
  <si>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</si>
  <si>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</si>
  <si>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</si>
  <si>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</si>
  <si>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</si>
  <si>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</si>
  <si>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</si>
  <si>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</si>
  <si>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</si>
  <si>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</si>
  <si>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</si>
  <si>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</si>
  <si>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</si>
  <si>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</si>
  <si>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</si>
  <si>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</si>
  <si>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</si>
  <si>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</si>
  <si>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</si>
  <si>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</si>
  <si>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</si>
  <si>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</si>
  <si>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</si>
  <si>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</si>
  <si>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</si>
  <si>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</si>
  <si>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</si>
  <si>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</si>
  <si>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</si>
  <si>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</si>
  <si>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</si>
  <si>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</si>
  <si>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</si>
  <si>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</si>
  <si>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</si>
  <si>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</si>
  <si>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</si>
  <si>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</si>
  <si>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</si>
  <si>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</si>
  <si>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</si>
  <si>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</si>
  <si>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</si>
  <si>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</si>
  <si>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</si>
  <si>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</si>
  <si>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</si>
  <si>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</si>
  <si>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</si>
  <si>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</si>
  <si>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</si>
  <si>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</si>
  <si>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</si>
  <si>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</si>
  <si>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</si>
  <si>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</si>
  <si>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</si>
  <si>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</si>
  <si>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</si>
  <si>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</si>
  <si>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</si>
  <si>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</si>
  <si>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</si>
  <si>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</si>
  <si>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</si>
  <si>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</si>
  <si>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</si>
  <si>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</si>
  <si>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</si>
  <si>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</si>
  <si>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</si>
  <si>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</si>
  <si>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</si>
  <si>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</si>
  <si>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</si>
  <si>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</si>
  <si>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</si>
  <si>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</si>
  <si>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</si>
  <si>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</si>
  <si>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</si>
  <si>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</si>
  <si>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</si>
  <si>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</si>
  <si>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</si>
  <si>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</si>
  <si>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</si>
  <si>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</si>
  <si>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</si>
  <si>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</si>
  <si>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</si>
  <si>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</si>
  <si>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</si>
  <si>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2200000</t>
  </si>
  <si>
    <t>2200460</t>
  </si>
  <si>
    <t>2200705</t>
  </si>
  <si>
    <t>Предоставление субсидий бюджетным, автономным учреждениям и иным некоммерческим организациям</t>
  </si>
  <si>
    <t>600</t>
  </si>
  <si>
    <t>Сумма на          2016 год</t>
  </si>
  <si>
    <t>Сумма на 2016 год</t>
  </si>
  <si>
    <t>Другие вопросы в области физической культуры и спорта</t>
  </si>
  <si>
    <t>№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</si>
  <si>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</si>
  <si>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</si>
  <si>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0142810</t>
  </si>
  <si>
    <t>0126002</t>
  </si>
  <si>
    <t>Муниципальная программа "Содействие развитию муниципального образования  Мельничный сельсовет на 2014-2016 годы"</t>
  </si>
  <si>
    <t>0116001</t>
  </si>
  <si>
    <t xml:space="preserve">Мероприятия по освещению улиц проездов </t>
  </si>
  <si>
    <t>Мероприятия по содержанию мест захоронений</t>
  </si>
  <si>
    <t>0116004</t>
  </si>
  <si>
    <t>0116005</t>
  </si>
  <si>
    <t>0214409</t>
  </si>
  <si>
    <t>0139700</t>
  </si>
  <si>
    <t>01397000</t>
  </si>
  <si>
    <t>2207514</t>
  </si>
  <si>
    <t>2205118</t>
  </si>
  <si>
    <t>Мероприятия по содержанию и ремонту памятников и прилегающих территорий к памятникам  воинам, погибшим в ВОВ и при защите Отечества, выполнению работ по ликвидации несанкционированных навалов мусора, строительству, содержанию  и ремонту детских игровых и универсальных  спортивных площадок</t>
  </si>
  <si>
    <t>Распределение расходов  бюджета Тумаковского сельсовета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</si>
  <si>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</si>
  <si>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</si>
  <si>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на 2015 год и плановый период на 2016-2017 годов.</t>
  </si>
  <si>
    <t>843</t>
  </si>
  <si>
    <t>Муниципальная подпрограмма "Сохранение дорожно-транспортной инфраструктуры в границах сельсовета""</t>
  </si>
  <si>
    <t>Муниципальная подпрограмма "Осуществление комплекса мероприятий по гражданской обороне, защите и безопасности населения"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</si>
  <si>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</si>
  <si>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Сумма на          2017 год</t>
  </si>
  <si>
    <t>к проекту решения Тумаковского</t>
  </si>
  <si>
    <t>сельского Совета депутатов</t>
  </si>
  <si>
    <t>от 13.11.2014  № 170</t>
  </si>
  <si>
    <t>Администрация Тумаковского сельсовета Ирбейского района Красноярского края</t>
  </si>
  <si>
    <t>Муниципальная программа"Содействие развитию муниципального образования Тумаковский сельсовет  на 2014-2017 годы"</t>
  </si>
  <si>
    <t>Муниципальная программа  Тумаковского сельсовета "Развитие культуры на 2014-2017 годы"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</si>
</sst>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0" fontId="39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6" borderId="7" applyNumberFormat="0" applyAlignment="0" applyProtection="0"/>
    <xf numFmtId="0" fontId="2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0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left" vertical="center"/>
    </xf>
    <xf numFmtId="4" fontId="15" fillId="0" borderId="0" xfId="0" applyNumberFormat="1" applyFont="1" applyFill="1" applyAlignment="1">
      <alignment horizontal="center" vertical="center"/>
    </xf>
    <xf numFmtId="4" fontId="14" fillId="0" borderId="0" xfId="53" applyNumberFormat="1" applyFont="1" applyFill="1" applyAlignment="1">
      <alignment vertical="center"/>
      <protection/>
    </xf>
    <xf numFmtId="4" fontId="14" fillId="0" borderId="0" xfId="53" applyNumberFormat="1" applyFont="1" applyFill="1" applyAlignment="1">
      <alignment horizontal="center" vertical="center"/>
      <protection/>
    </xf>
    <xf numFmtId="4" fontId="14" fillId="0" borderId="0" xfId="53" applyNumberFormat="1" applyFont="1" applyFill="1" applyAlignment="1">
      <alignment horizontal="left" vertical="center"/>
      <protection/>
    </xf>
    <xf numFmtId="4" fontId="14" fillId="0" borderId="0" xfId="54" applyNumberFormat="1" applyFont="1" applyFill="1" applyAlignment="1">
      <alignment horizontal="left" vertical="center"/>
      <protection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justify" vertical="top" wrapText="1"/>
    </xf>
    <xf numFmtId="170" fontId="2" fillId="0" borderId="0" xfId="0" applyNumberFormat="1" applyFont="1" applyFill="1" applyAlignment="1">
      <alignment horizontal="left"/>
    </xf>
    <xf numFmtId="0" fontId="2" fillId="31" borderId="0" xfId="0" applyFont="1" applyFill="1" applyAlignment="1">
      <alignment/>
    </xf>
    <xf numFmtId="170" fontId="2" fillId="0" borderId="0" xfId="0" applyNumberFormat="1" applyFont="1" applyFill="1" applyAlignment="1">
      <alignment horizontal="left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5" fillId="0" borderId="0" xfId="0" applyFont="1" applyFill="1" applyAlignment="1">
      <alignment horizontal="center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left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22">
      <selection activeCell="J6" sqref="J6"/>
    </sheetView>
  </sheetViews>
  <sheetFormatPr defaultColWidth="9.00390625" defaultRowHeight="12.75"/>
  <cols>
    <col min="1" max="1" width="5.00390625" style="17" customWidth="1"/>
    <col min="2" max="2" width="30.625" style="18" customWidth="1"/>
    <col min="3" max="3" width="9.00390625" style="19" customWidth="1"/>
    <col min="4" max="4" width="13.00390625" style="20" customWidth="1"/>
    <col min="5" max="5" width="14.375" style="20" customWidth="1"/>
    <col min="6" max="6" width="14.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62" t="s">
        <v>54</v>
      </c>
      <c r="F1" s="12"/>
    </row>
    <row r="2" spans="1:6" s="5" customFormat="1" ht="15.75">
      <c r="A2" s="7"/>
      <c r="B2" s="4"/>
      <c r="D2" s="13"/>
      <c r="E2" s="64" t="s">
        <v>161</v>
      </c>
      <c r="F2" s="64"/>
    </row>
    <row r="3" spans="1:6" s="5" customFormat="1" ht="15.75">
      <c r="A3" s="7"/>
      <c r="B3" s="4"/>
      <c r="D3" s="13"/>
      <c r="E3" s="64" t="s">
        <v>162</v>
      </c>
      <c r="F3" s="64"/>
    </row>
    <row r="4" spans="1:6" s="5" customFormat="1" ht="15.75">
      <c r="A4" s="7"/>
      <c r="B4" s="4"/>
      <c r="D4" s="13"/>
      <c r="E4" s="64" t="s">
        <v>163</v>
      </c>
      <c r="F4" s="64"/>
    </row>
    <row r="5" spans="1:6" s="5" customFormat="1" ht="15.75">
      <c r="A5" s="8"/>
      <c r="D5" s="13"/>
      <c r="E5" s="13"/>
      <c r="F5" s="13"/>
    </row>
    <row r="6" spans="1:6" s="5" customFormat="1" ht="90" customHeight="1">
      <c r="A6" s="67" t="s">
        <v>152</v>
      </c>
      <c r="B6" s="67"/>
      <c r="C6" s="67"/>
      <c r="D6" s="67"/>
      <c r="E6" s="67"/>
      <c r="F6" s="67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90</v>
      </c>
    </row>
    <row r="9" spans="1:6" ht="45" customHeight="1">
      <c r="A9" s="2" t="s">
        <v>99</v>
      </c>
      <c r="B9" s="2" t="s">
        <v>100</v>
      </c>
      <c r="C9" s="1" t="s">
        <v>101</v>
      </c>
      <c r="D9" s="15" t="s">
        <v>153</v>
      </c>
      <c r="E9" s="15" t="s">
        <v>133</v>
      </c>
      <c r="F9" s="15" t="s">
        <v>154</v>
      </c>
    </row>
    <row r="10" spans="1:6" ht="15.75">
      <c r="A10" s="24" t="s">
        <v>102</v>
      </c>
      <c r="B10" s="3" t="s">
        <v>102</v>
      </c>
      <c r="C10" s="3" t="s">
        <v>103</v>
      </c>
      <c r="D10" s="16" t="s">
        <v>104</v>
      </c>
      <c r="E10" s="16" t="s">
        <v>105</v>
      </c>
      <c r="F10" s="16" t="s">
        <v>106</v>
      </c>
    </row>
    <row r="11" spans="1:6" ht="31.5">
      <c r="A11" s="24" t="s">
        <v>102</v>
      </c>
      <c r="B11" s="22" t="s">
        <v>109</v>
      </c>
      <c r="C11" s="23" t="s">
        <v>110</v>
      </c>
      <c r="D11" s="48">
        <f>D12+D13+D14+D16+D15</f>
        <v>2350713</v>
      </c>
      <c r="E11" s="48">
        <f>E12+E13+E14+E16+E15</f>
        <v>2257212</v>
      </c>
      <c r="F11" s="48">
        <f>F12+F13+F14+F16+F15</f>
        <v>2239437</v>
      </c>
    </row>
    <row r="12" spans="1:6" ht="66.75" customHeight="1">
      <c r="A12" s="24" t="s">
        <v>103</v>
      </c>
      <c r="B12" s="10" t="s">
        <v>70</v>
      </c>
      <c r="C12" s="24" t="s">
        <v>111</v>
      </c>
      <c r="D12" s="49">
        <f>'прил 6'!G14</f>
        <v>468780</v>
      </c>
      <c r="E12" s="49">
        <f>'прил 6'!H14</f>
        <v>492219</v>
      </c>
      <c r="F12" s="49">
        <f>'прил 6'!I14</f>
        <v>516830</v>
      </c>
    </row>
    <row r="13" spans="1:6" ht="126">
      <c r="A13" s="24" t="s">
        <v>105</v>
      </c>
      <c r="B13" s="10" t="s">
        <v>71</v>
      </c>
      <c r="C13" s="1" t="s">
        <v>93</v>
      </c>
      <c r="D13" s="50">
        <v>1854620</v>
      </c>
      <c r="E13" s="50">
        <v>1737580</v>
      </c>
      <c r="F13" s="50">
        <v>1695194</v>
      </c>
    </row>
    <row r="14" spans="1:6" ht="94.5">
      <c r="A14" s="24" t="s">
        <v>106</v>
      </c>
      <c r="B14" s="10" t="s">
        <v>72</v>
      </c>
      <c r="C14" s="1" t="s">
        <v>117</v>
      </c>
      <c r="D14" s="50">
        <v>22313</v>
      </c>
      <c r="E14" s="50">
        <v>22313</v>
      </c>
      <c r="F14" s="50">
        <v>22313</v>
      </c>
    </row>
    <row r="15" spans="1:6" ht="15.75">
      <c r="A15" s="24" t="s">
        <v>107</v>
      </c>
      <c r="B15" s="10" t="s">
        <v>73</v>
      </c>
      <c r="C15" s="1" t="s">
        <v>49</v>
      </c>
      <c r="D15" s="50">
        <v>3000</v>
      </c>
      <c r="E15" s="50">
        <v>3000</v>
      </c>
      <c r="F15" s="50">
        <v>3000</v>
      </c>
    </row>
    <row r="16" spans="1:6" ht="31.5">
      <c r="A16" s="24" t="s">
        <v>108</v>
      </c>
      <c r="B16" s="10" t="s">
        <v>44</v>
      </c>
      <c r="C16" s="1" t="s">
        <v>50</v>
      </c>
      <c r="D16" s="50">
        <v>2000</v>
      </c>
      <c r="E16" s="50">
        <v>2100</v>
      </c>
      <c r="F16" s="50">
        <v>2100</v>
      </c>
    </row>
    <row r="17" spans="1:6" ht="15.75">
      <c r="A17" s="24" t="s">
        <v>112</v>
      </c>
      <c r="B17" s="22" t="s">
        <v>60</v>
      </c>
      <c r="C17" s="25" t="s">
        <v>55</v>
      </c>
      <c r="D17" s="51">
        <f>D18</f>
        <v>52437</v>
      </c>
      <c r="E17" s="51">
        <f>E18</f>
        <v>52539</v>
      </c>
      <c r="F17" s="51">
        <f>F18</f>
        <v>46244</v>
      </c>
    </row>
    <row r="18" spans="1:6" ht="31.5">
      <c r="A18" s="24" t="s">
        <v>113</v>
      </c>
      <c r="B18" s="10" t="s">
        <v>61</v>
      </c>
      <c r="C18" s="1" t="s">
        <v>56</v>
      </c>
      <c r="D18" s="50">
        <v>52437</v>
      </c>
      <c r="E18" s="50">
        <v>52539</v>
      </c>
      <c r="F18" s="50">
        <v>46244</v>
      </c>
    </row>
    <row r="19" spans="1:6" ht="50.25" customHeight="1">
      <c r="A19" s="24" t="s">
        <v>114</v>
      </c>
      <c r="B19" s="22" t="s">
        <v>59</v>
      </c>
      <c r="C19" s="25" t="s">
        <v>58</v>
      </c>
      <c r="D19" s="51">
        <f>D20</f>
        <v>16000</v>
      </c>
      <c r="E19" s="51">
        <f>E20</f>
        <v>17000</v>
      </c>
      <c r="F19" s="51">
        <f>F20</f>
        <v>18000</v>
      </c>
    </row>
    <row r="20" spans="1:6" ht="78.75">
      <c r="A20" s="24" t="s">
        <v>115</v>
      </c>
      <c r="B20" s="29" t="s">
        <v>29</v>
      </c>
      <c r="C20" s="1" t="s">
        <v>30</v>
      </c>
      <c r="D20" s="50">
        <v>16000</v>
      </c>
      <c r="E20" s="50">
        <v>17000</v>
      </c>
      <c r="F20" s="50">
        <v>18000</v>
      </c>
    </row>
    <row r="21" spans="1:6" ht="15.75">
      <c r="A21" s="24" t="s">
        <v>116</v>
      </c>
      <c r="B21" s="22" t="s">
        <v>97</v>
      </c>
      <c r="C21" s="25" t="s">
        <v>98</v>
      </c>
      <c r="D21" s="51">
        <f>D22</f>
        <v>116987</v>
      </c>
      <c r="E21" s="51">
        <f>E22</f>
        <v>136251</v>
      </c>
      <c r="F21" s="51">
        <f>F22</f>
        <v>114544</v>
      </c>
    </row>
    <row r="22" spans="1:6" ht="33.75" customHeight="1">
      <c r="A22" s="24" t="s">
        <v>62</v>
      </c>
      <c r="B22" s="59" t="s">
        <v>3</v>
      </c>
      <c r="C22" s="1" t="s">
        <v>10</v>
      </c>
      <c r="D22" s="50">
        <v>116987</v>
      </c>
      <c r="E22" s="50">
        <v>136251</v>
      </c>
      <c r="F22" s="50">
        <v>114544</v>
      </c>
    </row>
    <row r="23" spans="1:6" ht="39" customHeight="1">
      <c r="A23" s="24" t="s">
        <v>35</v>
      </c>
      <c r="B23" s="22" t="s">
        <v>118</v>
      </c>
      <c r="C23" s="25" t="s">
        <v>119</v>
      </c>
      <c r="D23" s="51">
        <f>D24</f>
        <v>271365</v>
      </c>
      <c r="E23" s="51">
        <f>E24</f>
        <v>175109</v>
      </c>
      <c r="F23" s="51">
        <f>F24</f>
        <v>175109</v>
      </c>
    </row>
    <row r="24" spans="1:6" ht="15.75">
      <c r="A24" s="24" t="s">
        <v>36</v>
      </c>
      <c r="B24" s="10" t="s">
        <v>19</v>
      </c>
      <c r="C24" s="1" t="s">
        <v>17</v>
      </c>
      <c r="D24" s="50">
        <v>271365</v>
      </c>
      <c r="E24" s="50">
        <v>175109</v>
      </c>
      <c r="F24" s="50">
        <v>175109</v>
      </c>
    </row>
    <row r="25" spans="1:6" ht="15.75">
      <c r="A25" s="24"/>
      <c r="B25" s="10"/>
      <c r="C25" s="1"/>
      <c r="D25" s="50"/>
      <c r="E25" s="50"/>
      <c r="F25" s="50"/>
    </row>
    <row r="26" spans="1:6" ht="15.75">
      <c r="A26" s="24" t="s">
        <v>37</v>
      </c>
      <c r="B26" s="22" t="s">
        <v>120</v>
      </c>
      <c r="C26" s="25" t="s">
        <v>121</v>
      </c>
      <c r="D26" s="51">
        <f>D27</f>
        <v>0</v>
      </c>
      <c r="E26" s="51">
        <f>E27</f>
        <v>0</v>
      </c>
      <c r="F26" s="51">
        <f>F27</f>
        <v>0</v>
      </c>
    </row>
    <row r="27" spans="1:6" ht="15.75">
      <c r="A27" s="24" t="s">
        <v>38</v>
      </c>
      <c r="B27" s="10" t="s">
        <v>33</v>
      </c>
      <c r="C27" s="1" t="s">
        <v>34</v>
      </c>
      <c r="D27" s="50"/>
      <c r="E27" s="50"/>
      <c r="F27" s="50"/>
    </row>
    <row r="28" spans="1:6" ht="15.75">
      <c r="A28" s="24" t="s">
        <v>39</v>
      </c>
      <c r="B28" s="22" t="s">
        <v>51</v>
      </c>
      <c r="C28" s="25" t="s">
        <v>91</v>
      </c>
      <c r="D28" s="51">
        <f>D29</f>
        <v>1032446</v>
      </c>
      <c r="E28" s="51">
        <f>E29</f>
        <v>1021410</v>
      </c>
      <c r="F28" s="51">
        <f>F29</f>
        <v>949071</v>
      </c>
    </row>
    <row r="29" spans="1:6" ht="15.75">
      <c r="A29" s="24" t="s">
        <v>40</v>
      </c>
      <c r="B29" s="10" t="s">
        <v>45</v>
      </c>
      <c r="C29" s="1" t="s">
        <v>92</v>
      </c>
      <c r="D29" s="50">
        <v>1032446</v>
      </c>
      <c r="E29" s="50">
        <v>1021410</v>
      </c>
      <c r="F29" s="50">
        <v>949071</v>
      </c>
    </row>
    <row r="30" spans="1:6" ht="15.75">
      <c r="A30" s="24" t="s">
        <v>41</v>
      </c>
      <c r="B30" s="22" t="s">
        <v>94</v>
      </c>
      <c r="C30" s="25" t="s">
        <v>95</v>
      </c>
      <c r="D30" s="51"/>
      <c r="E30" s="51"/>
      <c r="F30" s="51"/>
    </row>
    <row r="31" spans="1:6" ht="31.5">
      <c r="A31" s="24" t="s">
        <v>63</v>
      </c>
      <c r="B31" s="10" t="s">
        <v>46</v>
      </c>
      <c r="C31" s="1" t="s">
        <v>96</v>
      </c>
      <c r="D31" s="50"/>
      <c r="E31" s="50"/>
      <c r="F31" s="50"/>
    </row>
    <row r="32" spans="1:6" ht="31.5">
      <c r="A32" s="24" t="s">
        <v>57</v>
      </c>
      <c r="B32" s="22" t="s">
        <v>47</v>
      </c>
      <c r="C32" s="25" t="s">
        <v>48</v>
      </c>
      <c r="D32" s="51">
        <f>D33</f>
        <v>14456</v>
      </c>
      <c r="E32" s="51">
        <f>E33</f>
        <v>14456</v>
      </c>
      <c r="F32" s="51">
        <f>F33</f>
        <v>14456</v>
      </c>
    </row>
    <row r="33" spans="1:6" ht="35.25" customHeight="1">
      <c r="A33" s="24" t="s">
        <v>66</v>
      </c>
      <c r="B33" s="10" t="s">
        <v>52</v>
      </c>
      <c r="C33" s="1" t="s">
        <v>53</v>
      </c>
      <c r="D33" s="50">
        <v>14456</v>
      </c>
      <c r="E33" s="50">
        <v>14456</v>
      </c>
      <c r="F33" s="50">
        <v>14456</v>
      </c>
    </row>
    <row r="34" spans="1:6" ht="15.75">
      <c r="A34" s="24" t="s">
        <v>67</v>
      </c>
      <c r="B34" s="68" t="s">
        <v>69</v>
      </c>
      <c r="C34" s="69"/>
      <c r="D34" s="26">
        <f>D11+D17+D19+D21+D23+D26+D28+D30+D32</f>
        <v>3854404</v>
      </c>
      <c r="E34" s="26">
        <f>E11+E17+E19+E21+E23+E26+E28+E30+E32</f>
        <v>3673977</v>
      </c>
      <c r="F34" s="26">
        <f>F11+F17+F19+F21+F23+F26+F28+F30+F32</f>
        <v>3556861</v>
      </c>
    </row>
    <row r="35" spans="1:6" ht="31.5">
      <c r="A35" s="24" t="s">
        <v>68</v>
      </c>
      <c r="B35" s="22" t="s">
        <v>64</v>
      </c>
      <c r="C35" s="1" t="s">
        <v>65</v>
      </c>
      <c r="D35" s="50">
        <f>'прил 6'!G90</f>
        <v>0</v>
      </c>
      <c r="E35" s="50">
        <v>80229</v>
      </c>
      <c r="F35" s="50">
        <v>168423</v>
      </c>
    </row>
    <row r="36" spans="1:6" ht="15.75">
      <c r="A36" s="65"/>
      <c r="B36" s="66"/>
      <c r="C36" s="25"/>
      <c r="D36" s="51">
        <f>D34+D35</f>
        <v>3854404</v>
      </c>
      <c r="E36" s="51">
        <f>E34+E35</f>
        <v>3754206</v>
      </c>
      <c r="F36" s="51">
        <f>F34+F35</f>
        <v>3725284</v>
      </c>
    </row>
  </sheetData>
  <sheetProtection/>
  <mergeCells count="6">
    <mergeCell ref="E3:F3"/>
    <mergeCell ref="E2:F2"/>
    <mergeCell ref="A36:B36"/>
    <mergeCell ref="A6:F6"/>
    <mergeCell ref="E4:F4"/>
    <mergeCell ref="B34:C3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90" zoomScaleNormal="90" zoomScaleSheetLayoutView="75" zoomScalePageLayoutView="0" workbookViewId="0" topLeftCell="A59">
      <selection activeCell="C94" sqref="C94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2" customWidth="1"/>
    <col min="4" max="4" width="11.875" style="32" customWidth="1"/>
    <col min="5" max="5" width="11.625" style="32" customWidth="1"/>
    <col min="6" max="6" width="10.625" style="32" customWidth="1"/>
    <col min="7" max="9" width="15.625" style="37" customWidth="1"/>
    <col min="10" max="16384" width="9.125" style="5" customWidth="1"/>
  </cols>
  <sheetData>
    <row r="1" spans="7:9" ht="18.75">
      <c r="G1" s="33"/>
      <c r="H1" s="52" t="s">
        <v>0</v>
      </c>
      <c r="I1" s="53"/>
    </row>
    <row r="2" spans="7:9" ht="18.75">
      <c r="G2" s="34"/>
      <c r="H2" s="54" t="s">
        <v>161</v>
      </c>
      <c r="I2" s="55"/>
    </row>
    <row r="3" spans="7:9" ht="18.75">
      <c r="G3" s="34"/>
      <c r="H3" s="56" t="s">
        <v>162</v>
      </c>
      <c r="I3" s="55"/>
    </row>
    <row r="4" spans="6:9" ht="18.75">
      <c r="F4" s="38"/>
      <c r="G4" s="35"/>
      <c r="H4" s="57" t="s">
        <v>163</v>
      </c>
      <c r="I4" s="57" t="s">
        <v>135</v>
      </c>
    </row>
    <row r="6" spans="1:9" ht="18.75">
      <c r="A6" s="70" t="s">
        <v>2</v>
      </c>
      <c r="B6" s="70"/>
      <c r="C6" s="70"/>
      <c r="D6" s="70"/>
      <c r="E6" s="70"/>
      <c r="F6" s="70"/>
      <c r="G6" s="70"/>
      <c r="H6" s="70"/>
      <c r="I6" s="70"/>
    </row>
    <row r="7" spans="1:9" ht="18.75">
      <c r="A7" s="70" t="s">
        <v>155</v>
      </c>
      <c r="B7" s="70"/>
      <c r="C7" s="70"/>
      <c r="D7" s="70"/>
      <c r="E7" s="70"/>
      <c r="F7" s="70"/>
      <c r="G7" s="70"/>
      <c r="H7" s="70"/>
      <c r="I7" s="70"/>
    </row>
    <row r="8" spans="1:9" ht="15.75">
      <c r="A8" s="28"/>
      <c r="B8" s="27"/>
      <c r="C8" s="36"/>
      <c r="D8" s="36"/>
      <c r="E8" s="36"/>
      <c r="F8" s="36"/>
      <c r="G8" s="33"/>
      <c r="H8" s="33"/>
      <c r="I8" s="33"/>
    </row>
    <row r="9" ht="15.75">
      <c r="I9" s="37" t="s">
        <v>136</v>
      </c>
    </row>
    <row r="10" spans="1:9" ht="38.25">
      <c r="A10" s="39" t="s">
        <v>99</v>
      </c>
      <c r="B10" s="39" t="s">
        <v>74</v>
      </c>
      <c r="C10" s="40" t="s">
        <v>75</v>
      </c>
      <c r="D10" s="40" t="s">
        <v>76</v>
      </c>
      <c r="E10" s="40" t="s">
        <v>42</v>
      </c>
      <c r="F10" s="40" t="s">
        <v>43</v>
      </c>
      <c r="G10" s="44" t="s">
        <v>24</v>
      </c>
      <c r="H10" s="44" t="s">
        <v>132</v>
      </c>
      <c r="I10" s="44" t="s">
        <v>160</v>
      </c>
    </row>
    <row r="11" spans="1:9" ht="15.75">
      <c r="A11" s="41" t="s">
        <v>102</v>
      </c>
      <c r="B11" s="40" t="s">
        <v>103</v>
      </c>
      <c r="C11" s="41" t="s">
        <v>104</v>
      </c>
      <c r="D11" s="40" t="s">
        <v>105</v>
      </c>
      <c r="E11" s="41" t="s">
        <v>106</v>
      </c>
      <c r="F11" s="40" t="s">
        <v>107</v>
      </c>
      <c r="G11" s="41" t="s">
        <v>108</v>
      </c>
      <c r="H11" s="40" t="s">
        <v>112</v>
      </c>
      <c r="I11" s="41" t="s">
        <v>113</v>
      </c>
    </row>
    <row r="12" spans="1:9" ht="28.5">
      <c r="A12" s="40"/>
      <c r="B12" s="47" t="s">
        <v>164</v>
      </c>
      <c r="C12" s="45" t="s">
        <v>156</v>
      </c>
      <c r="D12" s="45"/>
      <c r="E12" s="71"/>
      <c r="F12" s="45"/>
      <c r="G12" s="46"/>
      <c r="H12" s="46"/>
      <c r="I12" s="46"/>
    </row>
    <row r="13" spans="1:9" ht="15.75">
      <c r="A13" s="40"/>
      <c r="B13" s="42" t="s">
        <v>78</v>
      </c>
      <c r="C13" s="45" t="s">
        <v>156</v>
      </c>
      <c r="D13" s="40" t="s">
        <v>110</v>
      </c>
      <c r="E13" s="72" t="s">
        <v>77</v>
      </c>
      <c r="F13" s="40" t="s">
        <v>77</v>
      </c>
      <c r="G13" s="44">
        <f>G14+G19+G33+G28+G37</f>
        <v>2350713</v>
      </c>
      <c r="H13" s="44">
        <f>H14+H19+H33+H28+H37</f>
        <v>2257212</v>
      </c>
      <c r="I13" s="44">
        <f>I14+I19+I33+I28+I37</f>
        <v>2239437</v>
      </c>
    </row>
    <row r="14" spans="1:9" ht="38.25">
      <c r="A14" s="40"/>
      <c r="B14" s="42" t="s">
        <v>124</v>
      </c>
      <c r="C14" s="45" t="s">
        <v>156</v>
      </c>
      <c r="D14" s="40" t="s">
        <v>111</v>
      </c>
      <c r="E14" s="72" t="s">
        <v>77</v>
      </c>
      <c r="F14" s="40" t="s">
        <v>77</v>
      </c>
      <c r="G14" s="44">
        <f aca="true" t="shared" si="0" ref="G14:I17">G15</f>
        <v>468780</v>
      </c>
      <c r="H14" s="44">
        <f t="shared" si="0"/>
        <v>492219</v>
      </c>
      <c r="I14" s="44">
        <f t="shared" si="0"/>
        <v>516830</v>
      </c>
    </row>
    <row r="15" spans="1:9" ht="25.5">
      <c r="A15" s="40"/>
      <c r="B15" s="42" t="s">
        <v>125</v>
      </c>
      <c r="C15" s="45" t="s">
        <v>156</v>
      </c>
      <c r="D15" s="40" t="s">
        <v>111</v>
      </c>
      <c r="E15" s="72" t="s">
        <v>127</v>
      </c>
      <c r="F15" s="40" t="s">
        <v>77</v>
      </c>
      <c r="G15" s="44">
        <f t="shared" si="0"/>
        <v>468780</v>
      </c>
      <c r="H15" s="44">
        <f t="shared" si="0"/>
        <v>492219</v>
      </c>
      <c r="I15" s="44">
        <f t="shared" si="0"/>
        <v>516830</v>
      </c>
    </row>
    <row r="16" spans="1:9" ht="15.75">
      <c r="A16" s="40"/>
      <c r="B16" s="42" t="s">
        <v>123</v>
      </c>
      <c r="C16" s="45" t="s">
        <v>156</v>
      </c>
      <c r="D16" s="40" t="s">
        <v>111</v>
      </c>
      <c r="E16" s="72" t="s">
        <v>128</v>
      </c>
      <c r="F16" s="40" t="s">
        <v>77</v>
      </c>
      <c r="G16" s="44">
        <f t="shared" si="0"/>
        <v>468780</v>
      </c>
      <c r="H16" s="44">
        <f t="shared" si="0"/>
        <v>492219</v>
      </c>
      <c r="I16" s="44">
        <f t="shared" si="0"/>
        <v>516830</v>
      </c>
    </row>
    <row r="17" spans="1:9" ht="63.75">
      <c r="A17" s="40"/>
      <c r="B17" s="42" t="s">
        <v>79</v>
      </c>
      <c r="C17" s="45" t="s">
        <v>156</v>
      </c>
      <c r="D17" s="40" t="s">
        <v>111</v>
      </c>
      <c r="E17" s="72" t="s">
        <v>128</v>
      </c>
      <c r="F17" s="40" t="s">
        <v>80</v>
      </c>
      <c r="G17" s="44">
        <f t="shared" si="0"/>
        <v>468780</v>
      </c>
      <c r="H17" s="44">
        <f t="shared" si="0"/>
        <v>492219</v>
      </c>
      <c r="I17" s="44">
        <f t="shared" si="0"/>
        <v>516830</v>
      </c>
    </row>
    <row r="18" spans="1:9" ht="25.5">
      <c r="A18" s="40"/>
      <c r="B18" s="42" t="s">
        <v>81</v>
      </c>
      <c r="C18" s="45" t="s">
        <v>156</v>
      </c>
      <c r="D18" s="40" t="s">
        <v>111</v>
      </c>
      <c r="E18" s="72" t="s">
        <v>128</v>
      </c>
      <c r="F18" s="40" t="s">
        <v>82</v>
      </c>
      <c r="G18" s="44">
        <v>468780</v>
      </c>
      <c r="H18" s="44">
        <v>492219</v>
      </c>
      <c r="I18" s="44">
        <v>516830</v>
      </c>
    </row>
    <row r="19" spans="1:9" ht="51">
      <c r="A19" s="40"/>
      <c r="B19" s="42" t="s">
        <v>71</v>
      </c>
      <c r="C19" s="45" t="s">
        <v>156</v>
      </c>
      <c r="D19" s="40" t="s">
        <v>93</v>
      </c>
      <c r="E19" s="72" t="s">
        <v>77</v>
      </c>
      <c r="F19" s="40" t="s">
        <v>77</v>
      </c>
      <c r="G19" s="44">
        <f aca="true" t="shared" si="1" ref="G19:I20">G20</f>
        <v>1854620</v>
      </c>
      <c r="H19" s="44">
        <f t="shared" si="1"/>
        <v>1737580</v>
      </c>
      <c r="I19" s="44">
        <f t="shared" si="1"/>
        <v>1695194</v>
      </c>
    </row>
    <row r="20" spans="1:9" ht="25.5">
      <c r="A20" s="40"/>
      <c r="B20" s="42" t="s">
        <v>125</v>
      </c>
      <c r="C20" s="45" t="s">
        <v>156</v>
      </c>
      <c r="D20" s="40" t="s">
        <v>93</v>
      </c>
      <c r="E20" s="72" t="s">
        <v>127</v>
      </c>
      <c r="F20" s="40" t="s">
        <v>77</v>
      </c>
      <c r="G20" s="44">
        <f t="shared" si="1"/>
        <v>1854620</v>
      </c>
      <c r="H20" s="44">
        <f t="shared" si="1"/>
        <v>1737580</v>
      </c>
      <c r="I20" s="44">
        <f t="shared" si="1"/>
        <v>1695194</v>
      </c>
    </row>
    <row r="21" spans="1:9" ht="25.5">
      <c r="A21" s="40"/>
      <c r="B21" s="42" t="s">
        <v>122</v>
      </c>
      <c r="C21" s="45" t="s">
        <v>156</v>
      </c>
      <c r="D21" s="40" t="s">
        <v>93</v>
      </c>
      <c r="E21" s="72" t="s">
        <v>128</v>
      </c>
      <c r="F21" s="40" t="s">
        <v>77</v>
      </c>
      <c r="G21" s="44">
        <f>G22+G24+G26</f>
        <v>1854620</v>
      </c>
      <c r="H21" s="44">
        <f>H22+H24+H26</f>
        <v>1737580</v>
      </c>
      <c r="I21" s="44">
        <f>I22+I24+I26</f>
        <v>1695194</v>
      </c>
    </row>
    <row r="22" spans="1:9" ht="63.75">
      <c r="A22" s="40"/>
      <c r="B22" s="42" t="s">
        <v>79</v>
      </c>
      <c r="C22" s="45" t="s">
        <v>156</v>
      </c>
      <c r="D22" s="40" t="s">
        <v>93</v>
      </c>
      <c r="E22" s="72" t="s">
        <v>128</v>
      </c>
      <c r="F22" s="40" t="s">
        <v>80</v>
      </c>
      <c r="G22" s="44">
        <f>G23</f>
        <v>1060250</v>
      </c>
      <c r="H22" s="44">
        <f>H23</f>
        <v>1060250</v>
      </c>
      <c r="I22" s="44">
        <f>I23</f>
        <v>1060250</v>
      </c>
    </row>
    <row r="23" spans="1:9" ht="25.5">
      <c r="A23" s="40"/>
      <c r="B23" s="42" t="s">
        <v>81</v>
      </c>
      <c r="C23" s="45" t="s">
        <v>156</v>
      </c>
      <c r="D23" s="40" t="s">
        <v>93</v>
      </c>
      <c r="E23" s="72" t="s">
        <v>128</v>
      </c>
      <c r="F23" s="40" t="s">
        <v>82</v>
      </c>
      <c r="G23" s="44">
        <v>1060250</v>
      </c>
      <c r="H23" s="44">
        <v>1060250</v>
      </c>
      <c r="I23" s="44">
        <v>1060250</v>
      </c>
    </row>
    <row r="24" spans="1:9" ht="25.5">
      <c r="A24" s="40"/>
      <c r="B24" s="42" t="s">
        <v>83</v>
      </c>
      <c r="C24" s="45" t="s">
        <v>156</v>
      </c>
      <c r="D24" s="40" t="s">
        <v>93</v>
      </c>
      <c r="E24" s="72" t="s">
        <v>128</v>
      </c>
      <c r="F24" s="40" t="s">
        <v>84</v>
      </c>
      <c r="G24" s="44">
        <f>G25</f>
        <v>781464</v>
      </c>
      <c r="H24" s="44">
        <f>H25</f>
        <v>664424</v>
      </c>
      <c r="I24" s="44">
        <f>I25</f>
        <v>622038</v>
      </c>
    </row>
    <row r="25" spans="1:9" ht="38.25">
      <c r="A25" s="40"/>
      <c r="B25" s="42" t="s">
        <v>85</v>
      </c>
      <c r="C25" s="45" t="s">
        <v>156</v>
      </c>
      <c r="D25" s="40" t="s">
        <v>93</v>
      </c>
      <c r="E25" s="72" t="s">
        <v>128</v>
      </c>
      <c r="F25" s="40" t="s">
        <v>86</v>
      </c>
      <c r="G25" s="44">
        <v>781464</v>
      </c>
      <c r="H25" s="44">
        <v>664424</v>
      </c>
      <c r="I25" s="44">
        <v>622038</v>
      </c>
    </row>
    <row r="26" spans="1:9" ht="15.75">
      <c r="A26" s="40"/>
      <c r="B26" s="42" t="s">
        <v>6</v>
      </c>
      <c r="C26" s="45" t="s">
        <v>156</v>
      </c>
      <c r="D26" s="40" t="s">
        <v>93</v>
      </c>
      <c r="E26" s="72" t="s">
        <v>128</v>
      </c>
      <c r="F26" s="40" t="s">
        <v>7</v>
      </c>
      <c r="G26" s="44">
        <f>G27</f>
        <v>12906</v>
      </c>
      <c r="H26" s="44">
        <f>H27</f>
        <v>12906</v>
      </c>
      <c r="I26" s="44">
        <f>I27</f>
        <v>12906</v>
      </c>
    </row>
    <row r="27" spans="1:9" ht="15.75">
      <c r="A27" s="40"/>
      <c r="B27" s="42" t="s">
        <v>22</v>
      </c>
      <c r="C27" s="45" t="s">
        <v>156</v>
      </c>
      <c r="D27" s="40" t="s">
        <v>93</v>
      </c>
      <c r="E27" s="72" t="s">
        <v>128</v>
      </c>
      <c r="F27" s="40" t="s">
        <v>21</v>
      </c>
      <c r="G27" s="44">
        <v>12906</v>
      </c>
      <c r="H27" s="44">
        <v>12906</v>
      </c>
      <c r="I27" s="44">
        <v>12906</v>
      </c>
    </row>
    <row r="28" spans="1:9" ht="45">
      <c r="A28" s="40"/>
      <c r="B28" s="58" t="s">
        <v>5</v>
      </c>
      <c r="C28" s="45" t="s">
        <v>156</v>
      </c>
      <c r="D28" s="40" t="s">
        <v>117</v>
      </c>
      <c r="E28" s="72"/>
      <c r="F28" s="40"/>
      <c r="G28" s="44">
        <f aca="true" t="shared" si="2" ref="G28:I31">G29</f>
        <v>22313</v>
      </c>
      <c r="H28" s="44">
        <f t="shared" si="2"/>
        <v>22313</v>
      </c>
      <c r="I28" s="44">
        <f t="shared" si="2"/>
        <v>22313</v>
      </c>
    </row>
    <row r="29" spans="1:9" ht="28.5" customHeight="1">
      <c r="A29" s="40"/>
      <c r="B29" s="42"/>
      <c r="C29" s="45" t="s">
        <v>156</v>
      </c>
      <c r="D29" s="40" t="s">
        <v>117</v>
      </c>
      <c r="E29" s="72" t="s">
        <v>127</v>
      </c>
      <c r="F29" s="40"/>
      <c r="G29" s="44">
        <f t="shared" si="2"/>
        <v>22313</v>
      </c>
      <c r="H29" s="44">
        <f t="shared" si="2"/>
        <v>22313</v>
      </c>
      <c r="I29" s="44">
        <f t="shared" si="2"/>
        <v>22313</v>
      </c>
    </row>
    <row r="30" spans="1:9" ht="15.75">
      <c r="A30" s="40"/>
      <c r="B30" s="42"/>
      <c r="C30" s="45" t="s">
        <v>156</v>
      </c>
      <c r="D30" s="40" t="s">
        <v>117</v>
      </c>
      <c r="E30" s="72" t="s">
        <v>128</v>
      </c>
      <c r="F30" s="40"/>
      <c r="G30" s="44">
        <f t="shared" si="2"/>
        <v>22313</v>
      </c>
      <c r="H30" s="44">
        <f t="shared" si="2"/>
        <v>22313</v>
      </c>
      <c r="I30" s="44">
        <f t="shared" si="2"/>
        <v>22313</v>
      </c>
    </row>
    <row r="31" spans="1:9" ht="15.75">
      <c r="A31" s="40"/>
      <c r="B31" s="42" t="s">
        <v>6</v>
      </c>
      <c r="C31" s="45" t="s">
        <v>156</v>
      </c>
      <c r="D31" s="40" t="s">
        <v>117</v>
      </c>
      <c r="E31" s="72" t="s">
        <v>128</v>
      </c>
      <c r="F31" s="40" t="s">
        <v>7</v>
      </c>
      <c r="G31" s="44">
        <f t="shared" si="2"/>
        <v>22313</v>
      </c>
      <c r="H31" s="44">
        <f t="shared" si="2"/>
        <v>22313</v>
      </c>
      <c r="I31" s="44">
        <f t="shared" si="2"/>
        <v>22313</v>
      </c>
    </row>
    <row r="32" spans="1:9" ht="15.75">
      <c r="A32" s="40"/>
      <c r="B32" s="42" t="s">
        <v>22</v>
      </c>
      <c r="C32" s="45" t="s">
        <v>156</v>
      </c>
      <c r="D32" s="40" t="s">
        <v>117</v>
      </c>
      <c r="E32" s="72" t="s">
        <v>128</v>
      </c>
      <c r="F32" s="40" t="s">
        <v>21</v>
      </c>
      <c r="G32" s="44">
        <v>22313</v>
      </c>
      <c r="H32" s="44">
        <v>22313</v>
      </c>
      <c r="I32" s="44">
        <v>22313</v>
      </c>
    </row>
    <row r="33" spans="1:9" ht="15.75">
      <c r="A33" s="40"/>
      <c r="B33" s="42" t="s">
        <v>73</v>
      </c>
      <c r="C33" s="45" t="s">
        <v>156</v>
      </c>
      <c r="D33" s="40" t="s">
        <v>49</v>
      </c>
      <c r="E33" s="72"/>
      <c r="F33" s="40"/>
      <c r="G33" s="44">
        <f aca="true" t="shared" si="3" ref="G33:I35">G34</f>
        <v>3000</v>
      </c>
      <c r="H33" s="44">
        <f t="shared" si="3"/>
        <v>3000</v>
      </c>
      <c r="I33" s="44">
        <f t="shared" si="3"/>
        <v>3000</v>
      </c>
    </row>
    <row r="34" spans="1:9" ht="15.75">
      <c r="A34" s="40"/>
      <c r="B34" s="42" t="s">
        <v>126</v>
      </c>
      <c r="C34" s="45" t="s">
        <v>156</v>
      </c>
      <c r="D34" s="40" t="s">
        <v>49</v>
      </c>
      <c r="E34" s="72" t="s">
        <v>129</v>
      </c>
      <c r="F34" s="40"/>
      <c r="G34" s="44">
        <f t="shared" si="3"/>
        <v>3000</v>
      </c>
      <c r="H34" s="44">
        <f t="shared" si="3"/>
        <v>3000</v>
      </c>
      <c r="I34" s="44">
        <f t="shared" si="3"/>
        <v>3000</v>
      </c>
    </row>
    <row r="35" spans="1:9" ht="25.5">
      <c r="A35" s="40"/>
      <c r="B35" s="42" t="s">
        <v>83</v>
      </c>
      <c r="C35" s="45" t="s">
        <v>156</v>
      </c>
      <c r="D35" s="40" t="s">
        <v>49</v>
      </c>
      <c r="E35" s="72" t="s">
        <v>129</v>
      </c>
      <c r="F35" s="40" t="s">
        <v>84</v>
      </c>
      <c r="G35" s="44">
        <f t="shared" si="3"/>
        <v>3000</v>
      </c>
      <c r="H35" s="44">
        <f t="shared" si="3"/>
        <v>3000</v>
      </c>
      <c r="I35" s="44">
        <f t="shared" si="3"/>
        <v>3000</v>
      </c>
    </row>
    <row r="36" spans="1:9" ht="38.25">
      <c r="A36" s="40"/>
      <c r="B36" s="42" t="s">
        <v>85</v>
      </c>
      <c r="C36" s="45" t="s">
        <v>156</v>
      </c>
      <c r="D36" s="40" t="s">
        <v>49</v>
      </c>
      <c r="E36" s="72" t="s">
        <v>129</v>
      </c>
      <c r="F36" s="40" t="s">
        <v>86</v>
      </c>
      <c r="G36" s="44">
        <v>3000</v>
      </c>
      <c r="H36" s="44">
        <v>3000</v>
      </c>
      <c r="I36" s="44">
        <v>3000</v>
      </c>
    </row>
    <row r="37" spans="1:9" ht="15.75">
      <c r="A37" s="40"/>
      <c r="B37" s="61" t="s">
        <v>44</v>
      </c>
      <c r="C37" s="45" t="s">
        <v>156</v>
      </c>
      <c r="D37" s="40" t="s">
        <v>50</v>
      </c>
      <c r="E37" s="72"/>
      <c r="F37" s="40"/>
      <c r="G37" s="44">
        <f aca="true" t="shared" si="4" ref="G37:I39">G38</f>
        <v>2000</v>
      </c>
      <c r="H37" s="44">
        <f t="shared" si="4"/>
        <v>2100</v>
      </c>
      <c r="I37" s="44">
        <f t="shared" si="4"/>
        <v>2100</v>
      </c>
    </row>
    <row r="38" spans="1:9" ht="60">
      <c r="A38" s="40"/>
      <c r="B38" s="61" t="s">
        <v>137</v>
      </c>
      <c r="C38" s="45" t="s">
        <v>156</v>
      </c>
      <c r="D38" s="40" t="s">
        <v>50</v>
      </c>
      <c r="E38" s="72" t="s">
        <v>149</v>
      </c>
      <c r="F38" s="40"/>
      <c r="G38" s="44">
        <f t="shared" si="4"/>
        <v>2000</v>
      </c>
      <c r="H38" s="44">
        <f t="shared" si="4"/>
        <v>2100</v>
      </c>
      <c r="I38" s="44">
        <f t="shared" si="4"/>
        <v>2100</v>
      </c>
    </row>
    <row r="39" spans="1:9" ht="25.5">
      <c r="A39" s="40"/>
      <c r="B39" s="42" t="s">
        <v>83</v>
      </c>
      <c r="C39" s="45" t="s">
        <v>156</v>
      </c>
      <c r="D39" s="40" t="s">
        <v>50</v>
      </c>
      <c r="E39" s="72" t="s">
        <v>149</v>
      </c>
      <c r="F39" s="40" t="s">
        <v>84</v>
      </c>
      <c r="G39" s="44">
        <f t="shared" si="4"/>
        <v>2000</v>
      </c>
      <c r="H39" s="44">
        <f t="shared" si="4"/>
        <v>2100</v>
      </c>
      <c r="I39" s="44">
        <f t="shared" si="4"/>
        <v>2100</v>
      </c>
    </row>
    <row r="40" spans="1:9" ht="38.25">
      <c r="A40" s="40"/>
      <c r="B40" s="42" t="s">
        <v>85</v>
      </c>
      <c r="C40" s="45" t="s">
        <v>156</v>
      </c>
      <c r="D40" s="40" t="s">
        <v>50</v>
      </c>
      <c r="E40" s="72" t="s">
        <v>149</v>
      </c>
      <c r="F40" s="40" t="s">
        <v>86</v>
      </c>
      <c r="G40" s="44">
        <v>2000</v>
      </c>
      <c r="H40" s="44">
        <v>2100</v>
      </c>
      <c r="I40" s="44">
        <v>2100</v>
      </c>
    </row>
    <row r="41" spans="1:9" ht="15.75">
      <c r="A41" s="40"/>
      <c r="B41" s="42" t="s">
        <v>60</v>
      </c>
      <c r="C41" s="45" t="s">
        <v>156</v>
      </c>
      <c r="D41" s="40" t="s">
        <v>55</v>
      </c>
      <c r="E41" s="72"/>
      <c r="F41" s="40"/>
      <c r="G41" s="44">
        <f aca="true" t="shared" si="5" ref="G41:I45">G42</f>
        <v>52437</v>
      </c>
      <c r="H41" s="44">
        <f t="shared" si="5"/>
        <v>52539</v>
      </c>
      <c r="I41" s="44">
        <f t="shared" si="5"/>
        <v>46244</v>
      </c>
    </row>
    <row r="42" spans="1:9" ht="15.75">
      <c r="A42" s="40"/>
      <c r="B42" s="42" t="s">
        <v>8</v>
      </c>
      <c r="C42" s="45" t="s">
        <v>156</v>
      </c>
      <c r="D42" s="40" t="s">
        <v>56</v>
      </c>
      <c r="E42" s="72"/>
      <c r="F42" s="40"/>
      <c r="G42" s="44">
        <f t="shared" si="5"/>
        <v>52437</v>
      </c>
      <c r="H42" s="44">
        <f t="shared" si="5"/>
        <v>52539</v>
      </c>
      <c r="I42" s="44">
        <f t="shared" si="5"/>
        <v>46244</v>
      </c>
    </row>
    <row r="43" spans="1:9" ht="25.5">
      <c r="A43" s="40"/>
      <c r="B43" s="42" t="s">
        <v>16</v>
      </c>
      <c r="C43" s="45" t="s">
        <v>156</v>
      </c>
      <c r="D43" s="40" t="s">
        <v>56</v>
      </c>
      <c r="E43" s="72" t="s">
        <v>127</v>
      </c>
      <c r="F43" s="40"/>
      <c r="G43" s="44">
        <f t="shared" si="5"/>
        <v>52437</v>
      </c>
      <c r="H43" s="44">
        <f t="shared" si="5"/>
        <v>52539</v>
      </c>
      <c r="I43" s="44">
        <f t="shared" si="5"/>
        <v>46244</v>
      </c>
    </row>
    <row r="44" spans="1:9" ht="63.75">
      <c r="A44" s="40"/>
      <c r="B44" s="42" t="s">
        <v>9</v>
      </c>
      <c r="C44" s="45" t="s">
        <v>156</v>
      </c>
      <c r="D44" s="40" t="s">
        <v>56</v>
      </c>
      <c r="E44" s="72" t="s">
        <v>150</v>
      </c>
      <c r="F44" s="40"/>
      <c r="G44" s="44">
        <f>G45+G47</f>
        <v>52437</v>
      </c>
      <c r="H44" s="44">
        <f>H45+H47</f>
        <v>52539</v>
      </c>
      <c r="I44" s="44">
        <f>I45+I47</f>
        <v>46244</v>
      </c>
    </row>
    <row r="45" spans="1:9" ht="63.75">
      <c r="A45" s="40"/>
      <c r="B45" s="42" t="s">
        <v>79</v>
      </c>
      <c r="C45" s="45" t="s">
        <v>156</v>
      </c>
      <c r="D45" s="40" t="s">
        <v>56</v>
      </c>
      <c r="E45" s="72" t="s">
        <v>150</v>
      </c>
      <c r="F45" s="40" t="s">
        <v>80</v>
      </c>
      <c r="G45" s="44">
        <f t="shared" si="5"/>
        <v>35580</v>
      </c>
      <c r="H45" s="44">
        <f t="shared" si="5"/>
        <v>35580</v>
      </c>
      <c r="I45" s="44">
        <f t="shared" si="5"/>
        <v>35580</v>
      </c>
    </row>
    <row r="46" spans="1:9" ht="25.5">
      <c r="A46" s="40"/>
      <c r="B46" s="42" t="s">
        <v>81</v>
      </c>
      <c r="C46" s="45" t="s">
        <v>156</v>
      </c>
      <c r="D46" s="40" t="s">
        <v>56</v>
      </c>
      <c r="E46" s="72" t="s">
        <v>150</v>
      </c>
      <c r="F46" s="40" t="s">
        <v>82</v>
      </c>
      <c r="G46" s="44">
        <v>35580</v>
      </c>
      <c r="H46" s="44">
        <v>35580</v>
      </c>
      <c r="I46" s="44">
        <v>35580</v>
      </c>
    </row>
    <row r="47" spans="1:9" ht="25.5">
      <c r="A47" s="40"/>
      <c r="B47" s="42" t="s">
        <v>83</v>
      </c>
      <c r="C47" s="45" t="s">
        <v>156</v>
      </c>
      <c r="D47" s="40" t="s">
        <v>56</v>
      </c>
      <c r="E47" s="72" t="s">
        <v>150</v>
      </c>
      <c r="F47" s="40" t="s">
        <v>84</v>
      </c>
      <c r="G47" s="44">
        <f>G48</f>
        <v>16857</v>
      </c>
      <c r="H47" s="44">
        <f>H48</f>
        <v>16959</v>
      </c>
      <c r="I47" s="44">
        <f>I48</f>
        <v>10664</v>
      </c>
    </row>
    <row r="48" spans="1:9" ht="38.25">
      <c r="A48" s="40"/>
      <c r="B48" s="42" t="s">
        <v>85</v>
      </c>
      <c r="C48" s="45" t="s">
        <v>156</v>
      </c>
      <c r="D48" s="40" t="s">
        <v>56</v>
      </c>
      <c r="E48" s="72" t="s">
        <v>150</v>
      </c>
      <c r="F48" s="40" t="s">
        <v>86</v>
      </c>
      <c r="G48" s="44">
        <v>16857</v>
      </c>
      <c r="H48" s="44">
        <v>16959</v>
      </c>
      <c r="I48" s="44">
        <v>10664</v>
      </c>
    </row>
    <row r="49" spans="1:9" ht="25.5">
      <c r="A49" s="40"/>
      <c r="B49" s="42" t="s">
        <v>31</v>
      </c>
      <c r="C49" s="45" t="s">
        <v>156</v>
      </c>
      <c r="D49" s="40" t="s">
        <v>58</v>
      </c>
      <c r="E49" s="72"/>
      <c r="F49" s="40"/>
      <c r="G49" s="44">
        <f aca="true" t="shared" si="6" ref="G49:I53">G50</f>
        <v>16000</v>
      </c>
      <c r="H49" s="44">
        <f t="shared" si="6"/>
        <v>17000</v>
      </c>
      <c r="I49" s="44">
        <f t="shared" si="6"/>
        <v>18000</v>
      </c>
    </row>
    <row r="50" spans="1:9" ht="38.25">
      <c r="A50" s="40"/>
      <c r="B50" s="42" t="s">
        <v>29</v>
      </c>
      <c r="C50" s="45" t="s">
        <v>156</v>
      </c>
      <c r="D50" s="40" t="s">
        <v>30</v>
      </c>
      <c r="E50" s="72"/>
      <c r="F50" s="40"/>
      <c r="G50" s="44">
        <f t="shared" si="6"/>
        <v>16000</v>
      </c>
      <c r="H50" s="44">
        <f t="shared" si="6"/>
        <v>17000</v>
      </c>
      <c r="I50" s="44">
        <f t="shared" si="6"/>
        <v>18000</v>
      </c>
    </row>
    <row r="51" spans="1:9" ht="38.25">
      <c r="A51" s="40"/>
      <c r="B51" s="43" t="s">
        <v>165</v>
      </c>
      <c r="C51" s="45" t="s">
        <v>156</v>
      </c>
      <c r="D51" s="40" t="s">
        <v>30</v>
      </c>
      <c r="E51" s="72" t="s">
        <v>28</v>
      </c>
      <c r="F51" s="40"/>
      <c r="G51" s="44">
        <f t="shared" si="6"/>
        <v>16000</v>
      </c>
      <c r="H51" s="44">
        <f t="shared" si="6"/>
        <v>17000</v>
      </c>
      <c r="I51" s="44">
        <f t="shared" si="6"/>
        <v>18000</v>
      </c>
    </row>
    <row r="52" spans="1:9" ht="38.25">
      <c r="A52" s="40"/>
      <c r="B52" s="43" t="s">
        <v>158</v>
      </c>
      <c r="C52" s="45" t="s">
        <v>156</v>
      </c>
      <c r="D52" s="40" t="s">
        <v>30</v>
      </c>
      <c r="E52" s="72" t="s">
        <v>11</v>
      </c>
      <c r="F52" s="40"/>
      <c r="G52" s="44">
        <f t="shared" si="6"/>
        <v>16000</v>
      </c>
      <c r="H52" s="44">
        <f t="shared" si="6"/>
        <v>17000</v>
      </c>
      <c r="I52" s="44">
        <f t="shared" si="6"/>
        <v>18000</v>
      </c>
    </row>
    <row r="53" spans="1:9" ht="25.5">
      <c r="A53" s="40"/>
      <c r="B53" s="42" t="s">
        <v>25</v>
      </c>
      <c r="C53" s="45" t="s">
        <v>156</v>
      </c>
      <c r="D53" s="40" t="s">
        <v>30</v>
      </c>
      <c r="E53" s="72" t="s">
        <v>138</v>
      </c>
      <c r="F53" s="40"/>
      <c r="G53" s="44">
        <f>G54</f>
        <v>16000</v>
      </c>
      <c r="H53" s="44">
        <f t="shared" si="6"/>
        <v>17000</v>
      </c>
      <c r="I53" s="44">
        <f t="shared" si="6"/>
        <v>18000</v>
      </c>
    </row>
    <row r="54" spans="1:9" ht="25.5">
      <c r="A54" s="40"/>
      <c r="B54" s="42" t="s">
        <v>83</v>
      </c>
      <c r="C54" s="45" t="s">
        <v>156</v>
      </c>
      <c r="D54" s="40" t="s">
        <v>30</v>
      </c>
      <c r="E54" s="72" t="s">
        <v>138</v>
      </c>
      <c r="F54" s="40" t="s">
        <v>84</v>
      </c>
      <c r="G54" s="44">
        <f>G55</f>
        <v>16000</v>
      </c>
      <c r="H54" s="44">
        <f>H55</f>
        <v>17000</v>
      </c>
      <c r="I54" s="44">
        <f>I55</f>
        <v>18000</v>
      </c>
    </row>
    <row r="55" spans="1:9" ht="38.25">
      <c r="A55" s="40"/>
      <c r="B55" s="42" t="s">
        <v>85</v>
      </c>
      <c r="C55" s="45" t="s">
        <v>156</v>
      </c>
      <c r="D55" s="40" t="s">
        <v>30</v>
      </c>
      <c r="E55" s="72" t="s">
        <v>138</v>
      </c>
      <c r="F55" s="40" t="s">
        <v>86</v>
      </c>
      <c r="G55" s="44">
        <v>16000</v>
      </c>
      <c r="H55" s="44">
        <v>17000</v>
      </c>
      <c r="I55" s="44">
        <v>18000</v>
      </c>
    </row>
    <row r="56" spans="1:9" ht="15.75">
      <c r="A56" s="40"/>
      <c r="B56" s="42" t="s">
        <v>97</v>
      </c>
      <c r="C56" s="45" t="s">
        <v>156</v>
      </c>
      <c r="D56" s="40" t="s">
        <v>98</v>
      </c>
      <c r="E56" s="72"/>
      <c r="F56" s="40"/>
      <c r="G56" s="44">
        <f>G58</f>
        <v>116987</v>
      </c>
      <c r="H56" s="44">
        <f>H58</f>
        <v>136251</v>
      </c>
      <c r="I56" s="44">
        <f>I58</f>
        <v>114544</v>
      </c>
    </row>
    <row r="57" spans="1:9" ht="15.75">
      <c r="A57" s="40"/>
      <c r="B57" s="42" t="s">
        <v>20</v>
      </c>
      <c r="C57" s="45" t="s">
        <v>156</v>
      </c>
      <c r="D57" s="40" t="s">
        <v>10</v>
      </c>
      <c r="E57" s="72"/>
      <c r="F57" s="40"/>
      <c r="G57" s="44">
        <f>G58</f>
        <v>116987</v>
      </c>
      <c r="H57" s="44">
        <f aca="true" t="shared" si="7" ref="H57:I60">H58</f>
        <v>136251</v>
      </c>
      <c r="I57" s="44">
        <f t="shared" si="7"/>
        <v>114544</v>
      </c>
    </row>
    <row r="58" spans="1:9" ht="38.25">
      <c r="A58" s="40"/>
      <c r="B58" s="43" t="s">
        <v>165</v>
      </c>
      <c r="C58" s="45" t="s">
        <v>156</v>
      </c>
      <c r="D58" s="40" t="s">
        <v>10</v>
      </c>
      <c r="E58" s="72" t="s">
        <v>28</v>
      </c>
      <c r="F58" s="40"/>
      <c r="G58" s="44">
        <f>G59</f>
        <v>116987</v>
      </c>
      <c r="H58" s="44">
        <f t="shared" si="7"/>
        <v>136251</v>
      </c>
      <c r="I58" s="44">
        <f t="shared" si="7"/>
        <v>114544</v>
      </c>
    </row>
    <row r="59" spans="1:9" ht="38.25">
      <c r="A59" s="40"/>
      <c r="B59" s="42" t="s">
        <v>157</v>
      </c>
      <c r="C59" s="45" t="s">
        <v>156</v>
      </c>
      <c r="D59" s="40" t="s">
        <v>10</v>
      </c>
      <c r="E59" s="72" t="s">
        <v>26</v>
      </c>
      <c r="F59" s="40"/>
      <c r="G59" s="44">
        <f>G60</f>
        <v>116987</v>
      </c>
      <c r="H59" s="44">
        <f t="shared" si="7"/>
        <v>136251</v>
      </c>
      <c r="I59" s="44">
        <f t="shared" si="7"/>
        <v>114544</v>
      </c>
    </row>
    <row r="60" spans="1:9" ht="15.75">
      <c r="A60" s="40"/>
      <c r="B60" s="42"/>
      <c r="C60" s="45" t="s">
        <v>156</v>
      </c>
      <c r="D60" s="40" t="s">
        <v>10</v>
      </c>
      <c r="E60" s="72" t="s">
        <v>139</v>
      </c>
      <c r="F60" s="40"/>
      <c r="G60" s="44">
        <f>G61</f>
        <v>116987</v>
      </c>
      <c r="H60" s="44">
        <f t="shared" si="7"/>
        <v>136251</v>
      </c>
      <c r="I60" s="44">
        <f t="shared" si="7"/>
        <v>114544</v>
      </c>
    </row>
    <row r="61" spans="1:9" ht="25.5">
      <c r="A61" s="40"/>
      <c r="B61" s="42" t="s">
        <v>83</v>
      </c>
      <c r="C61" s="45" t="s">
        <v>156</v>
      </c>
      <c r="D61" s="40" t="s">
        <v>10</v>
      </c>
      <c r="E61" s="72" t="s">
        <v>139</v>
      </c>
      <c r="F61" s="40" t="s">
        <v>84</v>
      </c>
      <c r="G61" s="44">
        <f>G62</f>
        <v>116987</v>
      </c>
      <c r="H61" s="44">
        <f>H62</f>
        <v>136251</v>
      </c>
      <c r="I61" s="44">
        <f>I62</f>
        <v>114544</v>
      </c>
    </row>
    <row r="62" spans="1:9" ht="38.25">
      <c r="A62" s="40"/>
      <c r="B62" s="42" t="s">
        <v>85</v>
      </c>
      <c r="C62" s="45" t="s">
        <v>156</v>
      </c>
      <c r="D62" s="40" t="s">
        <v>10</v>
      </c>
      <c r="E62" s="72" t="s">
        <v>139</v>
      </c>
      <c r="F62" s="40" t="s">
        <v>86</v>
      </c>
      <c r="G62" s="44">
        <v>116987</v>
      </c>
      <c r="H62" s="44">
        <v>136251</v>
      </c>
      <c r="I62" s="44">
        <v>114544</v>
      </c>
    </row>
    <row r="63" spans="1:9" ht="15.75">
      <c r="A63" s="40"/>
      <c r="B63" s="42" t="s">
        <v>19</v>
      </c>
      <c r="C63" s="45" t="s">
        <v>156</v>
      </c>
      <c r="D63" s="40" t="s">
        <v>119</v>
      </c>
      <c r="E63" s="72"/>
      <c r="F63" s="40"/>
      <c r="G63" s="44">
        <f aca="true" t="shared" si="8" ref="G63:I64">G64</f>
        <v>271365</v>
      </c>
      <c r="H63" s="44">
        <f t="shared" si="8"/>
        <v>175109</v>
      </c>
      <c r="I63" s="44">
        <f t="shared" si="8"/>
        <v>175109</v>
      </c>
    </row>
    <row r="64" spans="1:9" ht="15.75">
      <c r="A64" s="40"/>
      <c r="B64" s="42" t="s">
        <v>19</v>
      </c>
      <c r="C64" s="45" t="s">
        <v>156</v>
      </c>
      <c r="D64" s="40" t="s">
        <v>17</v>
      </c>
      <c r="E64" s="72"/>
      <c r="F64" s="40"/>
      <c r="G64" s="44">
        <f t="shared" si="8"/>
        <v>271365</v>
      </c>
      <c r="H64" s="44">
        <f t="shared" si="8"/>
        <v>175109</v>
      </c>
      <c r="I64" s="44">
        <f t="shared" si="8"/>
        <v>175109</v>
      </c>
    </row>
    <row r="65" spans="1:9" ht="38.25">
      <c r="A65" s="40"/>
      <c r="B65" s="43" t="s">
        <v>165</v>
      </c>
      <c r="C65" s="45" t="s">
        <v>156</v>
      </c>
      <c r="D65" s="40" t="s">
        <v>17</v>
      </c>
      <c r="E65" s="72" t="s">
        <v>28</v>
      </c>
      <c r="F65" s="40"/>
      <c r="G65" s="44">
        <f>G66</f>
        <v>271365</v>
      </c>
      <c r="H65" s="44">
        <f aca="true" t="shared" si="9" ref="H65:I68">H66</f>
        <v>175109</v>
      </c>
      <c r="I65" s="44">
        <f t="shared" si="9"/>
        <v>175109</v>
      </c>
    </row>
    <row r="66" spans="1:9" ht="60">
      <c r="A66" s="40"/>
      <c r="B66" s="60" t="s">
        <v>159</v>
      </c>
      <c r="C66" s="45" t="s">
        <v>156</v>
      </c>
      <c r="D66" s="40" t="s">
        <v>17</v>
      </c>
      <c r="E66" s="72" t="s">
        <v>18</v>
      </c>
      <c r="F66" s="40"/>
      <c r="G66" s="44">
        <f>G67+G70+G73</f>
        <v>271365</v>
      </c>
      <c r="H66" s="44">
        <f>H67+H70+H73</f>
        <v>175109</v>
      </c>
      <c r="I66" s="44">
        <f>I67+I70+I73</f>
        <v>175109</v>
      </c>
    </row>
    <row r="67" spans="1:9" ht="15.75">
      <c r="A67" s="40"/>
      <c r="B67" s="42" t="s">
        <v>142</v>
      </c>
      <c r="C67" s="45" t="s">
        <v>156</v>
      </c>
      <c r="D67" s="40" t="s">
        <v>17</v>
      </c>
      <c r="E67" s="72" t="s">
        <v>141</v>
      </c>
      <c r="F67" s="40"/>
      <c r="G67" s="44">
        <f>G68</f>
        <v>267365</v>
      </c>
      <c r="H67" s="44">
        <f t="shared" si="9"/>
        <v>171109</v>
      </c>
      <c r="I67" s="44">
        <f t="shared" si="9"/>
        <v>171109</v>
      </c>
    </row>
    <row r="68" spans="1:9" ht="25.5">
      <c r="A68" s="40"/>
      <c r="B68" s="42" t="s">
        <v>83</v>
      </c>
      <c r="C68" s="45" t="s">
        <v>156</v>
      </c>
      <c r="D68" s="40" t="s">
        <v>17</v>
      </c>
      <c r="E68" s="72" t="s">
        <v>141</v>
      </c>
      <c r="F68" s="40" t="s">
        <v>84</v>
      </c>
      <c r="G68" s="44">
        <f>G69</f>
        <v>267365</v>
      </c>
      <c r="H68" s="44">
        <f t="shared" si="9"/>
        <v>171109</v>
      </c>
      <c r="I68" s="44">
        <f t="shared" si="9"/>
        <v>171109</v>
      </c>
    </row>
    <row r="69" spans="1:9" ht="38.25">
      <c r="A69" s="40"/>
      <c r="B69" s="42" t="s">
        <v>85</v>
      </c>
      <c r="C69" s="45" t="s">
        <v>156</v>
      </c>
      <c r="D69" s="40" t="s">
        <v>17</v>
      </c>
      <c r="E69" s="72" t="s">
        <v>141</v>
      </c>
      <c r="F69" s="40" t="s">
        <v>86</v>
      </c>
      <c r="G69" s="44">
        <v>267365</v>
      </c>
      <c r="H69" s="44">
        <v>171109</v>
      </c>
      <c r="I69" s="44">
        <v>171109</v>
      </c>
    </row>
    <row r="70" spans="1:9" ht="15.75">
      <c r="A70" s="40"/>
      <c r="B70" s="42" t="s">
        <v>143</v>
      </c>
      <c r="C70" s="45" t="s">
        <v>156</v>
      </c>
      <c r="D70" s="40" t="s">
        <v>17</v>
      </c>
      <c r="E70" s="72" t="s">
        <v>144</v>
      </c>
      <c r="F70" s="40"/>
      <c r="G70" s="44">
        <f aca="true" t="shared" si="10" ref="G70:I71">G71</f>
        <v>4000</v>
      </c>
      <c r="H70" s="44">
        <f t="shared" si="10"/>
        <v>4000</v>
      </c>
      <c r="I70" s="44">
        <f t="shared" si="10"/>
        <v>4000</v>
      </c>
    </row>
    <row r="71" spans="1:9" ht="25.5">
      <c r="A71" s="40"/>
      <c r="B71" s="42" t="s">
        <v>83</v>
      </c>
      <c r="C71" s="45" t="s">
        <v>156</v>
      </c>
      <c r="D71" s="40" t="s">
        <v>17</v>
      </c>
      <c r="E71" s="72" t="s">
        <v>144</v>
      </c>
      <c r="F71" s="40" t="s">
        <v>84</v>
      </c>
      <c r="G71" s="44">
        <f t="shared" si="10"/>
        <v>4000</v>
      </c>
      <c r="H71" s="44">
        <f t="shared" si="10"/>
        <v>4000</v>
      </c>
      <c r="I71" s="44">
        <f t="shared" si="10"/>
        <v>4000</v>
      </c>
    </row>
    <row r="72" spans="1:9" ht="38.25">
      <c r="A72" s="40"/>
      <c r="B72" s="42" t="s">
        <v>85</v>
      </c>
      <c r="C72" s="45" t="s">
        <v>156</v>
      </c>
      <c r="D72" s="40" t="s">
        <v>17</v>
      </c>
      <c r="E72" s="72" t="s">
        <v>144</v>
      </c>
      <c r="F72" s="40" t="s">
        <v>86</v>
      </c>
      <c r="G72" s="44">
        <v>4000</v>
      </c>
      <c r="H72" s="44">
        <v>4000</v>
      </c>
      <c r="I72" s="44">
        <v>4000</v>
      </c>
    </row>
    <row r="73" spans="1:9" ht="89.25">
      <c r="A73" s="40"/>
      <c r="B73" s="42" t="s">
        <v>151</v>
      </c>
      <c r="C73" s="45" t="s">
        <v>156</v>
      </c>
      <c r="D73" s="40" t="s">
        <v>17</v>
      </c>
      <c r="E73" s="72" t="s">
        <v>145</v>
      </c>
      <c r="F73" s="40"/>
      <c r="G73" s="44">
        <f aca="true" t="shared" si="11" ref="G73:I74">G74</f>
        <v>0</v>
      </c>
      <c r="H73" s="44">
        <f t="shared" si="11"/>
        <v>0</v>
      </c>
      <c r="I73" s="44">
        <f t="shared" si="11"/>
        <v>0</v>
      </c>
    </row>
    <row r="74" spans="1:9" ht="25.5">
      <c r="A74" s="40"/>
      <c r="B74" s="42" t="s">
        <v>83</v>
      </c>
      <c r="C74" s="45" t="s">
        <v>156</v>
      </c>
      <c r="D74" s="40" t="s">
        <v>17</v>
      </c>
      <c r="E74" s="72" t="s">
        <v>145</v>
      </c>
      <c r="F74" s="40" t="s">
        <v>84</v>
      </c>
      <c r="G74" s="44">
        <f t="shared" si="11"/>
        <v>0</v>
      </c>
      <c r="H74" s="44">
        <f t="shared" si="11"/>
        <v>0</v>
      </c>
      <c r="I74" s="44">
        <f t="shared" si="11"/>
        <v>0</v>
      </c>
    </row>
    <row r="75" spans="1:9" ht="38.25">
      <c r="A75" s="40"/>
      <c r="B75" s="42" t="s">
        <v>85</v>
      </c>
      <c r="C75" s="45" t="s">
        <v>156</v>
      </c>
      <c r="D75" s="40" t="s">
        <v>17</v>
      </c>
      <c r="E75" s="72" t="s">
        <v>145</v>
      </c>
      <c r="F75" s="40" t="s">
        <v>86</v>
      </c>
      <c r="G75" s="44">
        <v>0</v>
      </c>
      <c r="H75" s="44">
        <v>0</v>
      </c>
      <c r="I75" s="44">
        <v>0</v>
      </c>
    </row>
    <row r="76" spans="1:9" ht="15.75">
      <c r="A76" s="40"/>
      <c r="B76" s="42" t="s">
        <v>32</v>
      </c>
      <c r="C76" s="45" t="s">
        <v>156</v>
      </c>
      <c r="D76" s="40" t="s">
        <v>91</v>
      </c>
      <c r="E76" s="40"/>
      <c r="F76" s="40"/>
      <c r="G76" s="44">
        <f aca="true" t="shared" si="12" ref="G76:I79">G77</f>
        <v>1032446</v>
      </c>
      <c r="H76" s="44">
        <f t="shared" si="12"/>
        <v>1021410</v>
      </c>
      <c r="I76" s="44">
        <f t="shared" si="12"/>
        <v>949071</v>
      </c>
    </row>
    <row r="77" spans="1:9" ht="15.75">
      <c r="A77" s="40"/>
      <c r="B77" s="42" t="s">
        <v>45</v>
      </c>
      <c r="C77" s="45" t="s">
        <v>156</v>
      </c>
      <c r="D77" s="40" t="s">
        <v>92</v>
      </c>
      <c r="E77" s="40"/>
      <c r="F77" s="40"/>
      <c r="G77" s="44">
        <f t="shared" si="12"/>
        <v>1032446</v>
      </c>
      <c r="H77" s="44">
        <f t="shared" si="12"/>
        <v>1021410</v>
      </c>
      <c r="I77" s="44">
        <f t="shared" si="12"/>
        <v>949071</v>
      </c>
    </row>
    <row r="78" spans="1:9" ht="25.5">
      <c r="A78" s="40"/>
      <c r="B78" s="42" t="s">
        <v>166</v>
      </c>
      <c r="C78" s="45" t="s">
        <v>156</v>
      </c>
      <c r="D78" s="40" t="s">
        <v>92</v>
      </c>
      <c r="E78" s="40" t="s">
        <v>12</v>
      </c>
      <c r="F78" s="40"/>
      <c r="G78" s="44">
        <f t="shared" si="12"/>
        <v>1032446</v>
      </c>
      <c r="H78" s="44">
        <f t="shared" si="12"/>
        <v>1021410</v>
      </c>
      <c r="I78" s="44">
        <f t="shared" si="12"/>
        <v>949071</v>
      </c>
    </row>
    <row r="79" spans="1:9" ht="25.5">
      <c r="A79" s="40"/>
      <c r="B79" s="42" t="s">
        <v>14</v>
      </c>
      <c r="C79" s="45" t="s">
        <v>156</v>
      </c>
      <c r="D79" s="40" t="s">
        <v>92</v>
      </c>
      <c r="E79" s="40" t="s">
        <v>13</v>
      </c>
      <c r="F79" s="40"/>
      <c r="G79" s="44">
        <f t="shared" si="12"/>
        <v>1032446</v>
      </c>
      <c r="H79" s="44">
        <f t="shared" si="12"/>
        <v>1021410</v>
      </c>
      <c r="I79" s="44">
        <f t="shared" si="12"/>
        <v>949071</v>
      </c>
    </row>
    <row r="80" spans="1:9" ht="25.5">
      <c r="A80" s="40"/>
      <c r="B80" s="42" t="s">
        <v>25</v>
      </c>
      <c r="C80" s="45" t="s">
        <v>156</v>
      </c>
      <c r="D80" s="40" t="s">
        <v>92</v>
      </c>
      <c r="E80" s="40" t="s">
        <v>146</v>
      </c>
      <c r="F80" s="40"/>
      <c r="G80" s="44">
        <f aca="true" t="shared" si="13" ref="G80:I81">G81</f>
        <v>1032446</v>
      </c>
      <c r="H80" s="44">
        <f t="shared" si="13"/>
        <v>1021410</v>
      </c>
      <c r="I80" s="44">
        <f t="shared" si="13"/>
        <v>949071</v>
      </c>
    </row>
    <row r="81" spans="1:9" ht="38.25">
      <c r="A81" s="40"/>
      <c r="B81" s="42" t="s">
        <v>130</v>
      </c>
      <c r="C81" s="45" t="s">
        <v>156</v>
      </c>
      <c r="D81" s="40" t="s">
        <v>92</v>
      </c>
      <c r="E81" s="40" t="s">
        <v>146</v>
      </c>
      <c r="F81" s="40" t="s">
        <v>131</v>
      </c>
      <c r="G81" s="44">
        <f t="shared" si="13"/>
        <v>1032446</v>
      </c>
      <c r="H81" s="44">
        <f t="shared" si="13"/>
        <v>1021410</v>
      </c>
      <c r="I81" s="44">
        <f t="shared" si="13"/>
        <v>949071</v>
      </c>
    </row>
    <row r="82" spans="1:9" ht="15.75">
      <c r="A82" s="40"/>
      <c r="B82" s="42" t="s">
        <v>87</v>
      </c>
      <c r="C82" s="45" t="s">
        <v>156</v>
      </c>
      <c r="D82" s="40" t="s">
        <v>92</v>
      </c>
      <c r="E82" s="40" t="s">
        <v>146</v>
      </c>
      <c r="F82" s="40" t="s">
        <v>88</v>
      </c>
      <c r="G82" s="44">
        <v>1032446</v>
      </c>
      <c r="H82" s="44">
        <v>1021410</v>
      </c>
      <c r="I82" s="44">
        <v>949071</v>
      </c>
    </row>
    <row r="83" spans="1:9" ht="15.75">
      <c r="A83" s="40"/>
      <c r="B83" s="42" t="s">
        <v>89</v>
      </c>
      <c r="C83" s="45" t="s">
        <v>156</v>
      </c>
      <c r="D83" s="40" t="s">
        <v>48</v>
      </c>
      <c r="E83" s="40"/>
      <c r="F83" s="40"/>
      <c r="G83" s="44">
        <f>G84</f>
        <v>14456</v>
      </c>
      <c r="H83" s="44">
        <f>H84</f>
        <v>14456</v>
      </c>
      <c r="I83" s="44">
        <f>I84</f>
        <v>14456</v>
      </c>
    </row>
    <row r="84" spans="1:9" ht="30">
      <c r="A84" s="40"/>
      <c r="B84" s="58" t="s">
        <v>134</v>
      </c>
      <c r="C84" s="45" t="s">
        <v>156</v>
      </c>
      <c r="D84" s="40" t="s">
        <v>53</v>
      </c>
      <c r="E84" s="40"/>
      <c r="F84" s="40"/>
      <c r="G84" s="44">
        <f aca="true" t="shared" si="14" ref="G84:I88">G85</f>
        <v>14456</v>
      </c>
      <c r="H84" s="44">
        <f t="shared" si="14"/>
        <v>14456</v>
      </c>
      <c r="I84" s="44">
        <f t="shared" si="14"/>
        <v>14456</v>
      </c>
    </row>
    <row r="85" spans="1:9" ht="38.25">
      <c r="A85" s="40"/>
      <c r="B85" s="42" t="s">
        <v>140</v>
      </c>
      <c r="C85" s="45" t="s">
        <v>156</v>
      </c>
      <c r="D85" s="40" t="s">
        <v>53</v>
      </c>
      <c r="E85" s="40" t="s">
        <v>28</v>
      </c>
      <c r="F85" s="40"/>
      <c r="G85" s="44">
        <f t="shared" si="14"/>
        <v>14456</v>
      </c>
      <c r="H85" s="44">
        <f t="shared" si="14"/>
        <v>14456</v>
      </c>
      <c r="I85" s="44">
        <f t="shared" si="14"/>
        <v>14456</v>
      </c>
    </row>
    <row r="86" spans="1:9" ht="25.5">
      <c r="A86" s="40"/>
      <c r="B86" s="42" t="s">
        <v>15</v>
      </c>
      <c r="C86" s="45" t="s">
        <v>156</v>
      </c>
      <c r="D86" s="40" t="s">
        <v>53</v>
      </c>
      <c r="E86" s="40" t="s">
        <v>27</v>
      </c>
      <c r="F86" s="40"/>
      <c r="G86" s="44">
        <f t="shared" si="14"/>
        <v>14456</v>
      </c>
      <c r="H86" s="44">
        <f t="shared" si="14"/>
        <v>14456</v>
      </c>
      <c r="I86" s="44">
        <f t="shared" si="14"/>
        <v>14456</v>
      </c>
    </row>
    <row r="87" spans="1:9" ht="25.5">
      <c r="A87" s="40"/>
      <c r="B87" s="42" t="s">
        <v>4</v>
      </c>
      <c r="C87" s="45" t="s">
        <v>156</v>
      </c>
      <c r="D87" s="40" t="s">
        <v>53</v>
      </c>
      <c r="E87" s="40" t="s">
        <v>147</v>
      </c>
      <c r="F87" s="40"/>
      <c r="G87" s="44">
        <f t="shared" si="14"/>
        <v>14456</v>
      </c>
      <c r="H87" s="44">
        <f t="shared" si="14"/>
        <v>14456</v>
      </c>
      <c r="I87" s="44">
        <f t="shared" si="14"/>
        <v>14456</v>
      </c>
    </row>
    <row r="88" spans="1:9" ht="15.75">
      <c r="A88" s="40"/>
      <c r="B88" s="42" t="s">
        <v>6</v>
      </c>
      <c r="C88" s="45" t="s">
        <v>156</v>
      </c>
      <c r="D88" s="40" t="s">
        <v>53</v>
      </c>
      <c r="E88" s="40" t="s">
        <v>148</v>
      </c>
      <c r="F88" s="40" t="s">
        <v>7</v>
      </c>
      <c r="G88" s="44">
        <f t="shared" si="14"/>
        <v>14456</v>
      </c>
      <c r="H88" s="44">
        <f t="shared" si="14"/>
        <v>14456</v>
      </c>
      <c r="I88" s="44">
        <f t="shared" si="14"/>
        <v>14456</v>
      </c>
    </row>
    <row r="89" spans="1:9" ht="15.75">
      <c r="A89" s="40"/>
      <c r="B89" s="42" t="s">
        <v>22</v>
      </c>
      <c r="C89" s="45" t="s">
        <v>156</v>
      </c>
      <c r="D89" s="40" t="s">
        <v>53</v>
      </c>
      <c r="E89" s="40" t="s">
        <v>147</v>
      </c>
      <c r="F89" s="40" t="s">
        <v>21</v>
      </c>
      <c r="G89" s="44">
        <v>14456</v>
      </c>
      <c r="H89" s="44">
        <v>14456</v>
      </c>
      <c r="I89" s="44">
        <v>14456</v>
      </c>
    </row>
    <row r="90" spans="1:9" s="63" customFormat="1" ht="15.75">
      <c r="A90" s="72"/>
      <c r="B90" s="73" t="s">
        <v>1</v>
      </c>
      <c r="C90" s="71"/>
      <c r="D90" s="71"/>
      <c r="E90" s="71"/>
      <c r="F90" s="71"/>
      <c r="G90" s="74">
        <v>0</v>
      </c>
      <c r="H90" s="74">
        <v>80229</v>
      </c>
      <c r="I90" s="74">
        <v>168423</v>
      </c>
    </row>
    <row r="91" spans="1:9" ht="15.75">
      <c r="A91" s="40"/>
      <c r="B91" s="47" t="s">
        <v>23</v>
      </c>
      <c r="C91" s="45"/>
      <c r="D91" s="45"/>
      <c r="E91" s="45"/>
      <c r="F91" s="45"/>
      <c r="G91" s="46">
        <f>G13+G41+G49+G56+G76+G83+G63+G90</f>
        <v>3854404</v>
      </c>
      <c r="H91" s="46">
        <f>H13+H41+H49+H56+H76+H83+H63+H90</f>
        <v>3754206</v>
      </c>
      <c r="I91" s="46">
        <f>I13+I41+I49+I56+I76+I83+I63+I90</f>
        <v>3725284</v>
      </c>
    </row>
    <row r="93" ht="15.75">
      <c r="G93" s="33"/>
    </row>
  </sheetData>
  <sheetProtection/>
  <autoFilter ref="A10:I91">
    <sortState ref="A11:I93">
      <sortCondition sortBy="fontColor" dxfId="0" ref="E11:E93"/>
    </sortState>
  </autoFilter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2014-11-17T06:48:53Z</cp:lastPrinted>
  <dcterms:created xsi:type="dcterms:W3CDTF">2007-10-12T08:23:45Z</dcterms:created>
  <dcterms:modified xsi:type="dcterms:W3CDTF">2014-11-17T06:49:24Z</dcterms:modified>
  <cp:category/>
  <cp:version/>
  <cp:contentType/>
  <cp:contentStatus/>
</cp:coreProperties>
</file>