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6'!$A$10:$I$89</definedName>
  </definedNames>
  <calcPr fullCalcOnLoad="1"/>
</workbook>
</file>

<file path=xl/sharedStrings.xml><?xml version="1.0" encoding="utf-8"?>
<sst xmlns="http://schemas.openxmlformats.org/spreadsheetml/2006/main" count="444" uniqueCount="183">
  <si>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</si>
  <si>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</si>
  <si>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</si>
  <si>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</si>
  <si>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</si>
  <si>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</si>
  <si>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</si>
  <si>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</si>
  <si>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</si>
  <si>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</si>
  <si>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</si>
  <si>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</si>
  <si>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</si>
  <si>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</si>
  <si>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Дорожное хозяйство (дорожные фонды)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</si>
  <si>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</si>
  <si>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</si>
  <si>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</si>
  <si>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</si>
  <si>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</si>
  <si>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</si>
  <si>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</si>
  <si>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</si>
  <si>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Целевая статья</t>
  </si>
  <si>
    <t>Вид расходов</t>
  </si>
  <si>
    <t>Другие общегосударственные вопросы</t>
  </si>
  <si>
    <t>Культура</t>
  </si>
  <si>
    <t>1100</t>
  </si>
  <si>
    <t>0111</t>
  </si>
  <si>
    <t>0113</t>
  </si>
  <si>
    <t>1105</t>
  </si>
  <si>
    <t>0200</t>
  </si>
  <si>
    <t>0203</t>
  </si>
  <si>
    <t>0300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</si>
  <si>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</si>
  <si>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</si>
  <si>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</si>
  <si>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</si>
  <si>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</si>
  <si>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</si>
  <si>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</si>
  <si>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</si>
  <si>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</si>
  <si>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</si>
  <si>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</si>
  <si>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</si>
  <si>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</si>
  <si>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ФИЗИЧЕСКАЯ КУЛЬТУРА И СПОРТ</t>
  </si>
  <si>
    <t>0800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</si>
  <si>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</si>
  <si>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</si>
  <si>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</si>
  <si>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</si>
  <si>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</si>
  <si>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</si>
  <si>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</si>
  <si>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</si>
  <si>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</si>
  <si>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</si>
  <si>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</si>
  <si>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</si>
  <si>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</si>
  <si>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</si>
  <si>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</si>
  <si>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</si>
  <si>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0106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</si>
  <si>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</si>
  <si>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</si>
  <si>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</si>
  <si>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</si>
  <si>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</si>
  <si>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</si>
  <si>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</si>
  <si>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Сумма на          2016 год</t>
  </si>
  <si>
    <t>Другие вопросы в области физической культуры и спорта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</si>
  <si>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</si>
  <si>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</si>
  <si>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Муниципальная программа "Содействие развитию муниципального образования  Мельничный сельсовет на 2014-2016 годы"</t>
  </si>
  <si>
    <t xml:space="preserve">Мероприятия по освещению улиц проездов </t>
  </si>
  <si>
    <t>Мероприятия по содержанию мест захоронений</t>
  </si>
  <si>
    <t>843</t>
  </si>
  <si>
    <t>Муниципальная подпрограмма "Сохранение дорожно-транспортной инфраструктуры в границах сельсовета""</t>
  </si>
  <si>
    <t>Муниципальная подпрограмма "Осуществление комплекса мероприятий по гражданской обороне, защите и безопасности населения"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</si>
  <si>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</si>
  <si>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r>
      <t>Муниципальная программа  Тумаковского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сельсовета "Развитие культуры на 2014-2017 годы"</t>
    </r>
  </si>
  <si>
    <t>Сумма на          2017 год</t>
  </si>
  <si>
    <t>Муниципальная программа"Содействие развитию муниципального образования Тумаковский сельсовет  на 2014-2017 годы"</t>
  </si>
  <si>
    <t>Администрация Тумаковского сельсовета Ирбейского района Красноярского края</t>
  </si>
  <si>
    <t>на 2016 год и плановый период на 2017-2018 годов.</t>
  </si>
  <si>
    <t>Сумма на          2018 год</t>
  </si>
  <si>
    <t>2200004600</t>
  </si>
  <si>
    <t>121</t>
  </si>
  <si>
    <t>2200007050</t>
  </si>
  <si>
    <t>244</t>
  </si>
  <si>
    <t>100</t>
  </si>
  <si>
    <t>870</t>
  </si>
  <si>
    <t>2200075140</t>
  </si>
  <si>
    <t>200</t>
  </si>
  <si>
    <t>2200051180</t>
  </si>
  <si>
    <t>240</t>
  </si>
  <si>
    <t>0140028100</t>
  </si>
  <si>
    <t>0120060020</t>
  </si>
  <si>
    <t>0110060010</t>
  </si>
  <si>
    <t>0110060040</t>
  </si>
  <si>
    <t>0210044090</t>
  </si>
  <si>
    <t>0210000000</t>
  </si>
  <si>
    <t>020000000</t>
  </si>
  <si>
    <t>610</t>
  </si>
  <si>
    <t>600</t>
  </si>
  <si>
    <t>0130097000</t>
  </si>
  <si>
    <t>500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</si>
  <si>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</si>
  <si>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</si>
  <si>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</si>
  <si>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</si>
  <si>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</si>
  <si>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</si>
  <si>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</si>
  <si>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</si>
  <si>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</si>
  <si>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</si>
  <si>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</si>
  <si>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</si>
  <si>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</si>
  <si>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</si>
  <si>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</si>
  <si>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</si>
  <si>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</si>
  <si>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</si>
  <si>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</si>
  <si>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</si>
  <si>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</si>
  <si>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</si>
  <si>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</si>
  <si>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</si>
  <si>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</si>
  <si>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</si>
  <si>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</si>
  <si>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</si>
  <si>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</si>
  <si>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</si>
  <si>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</si>
  <si>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</si>
  <si>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</si>
  <si>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</si>
  <si>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</si>
  <si>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</si>
  <si>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</si>
  <si>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</si>
  <si>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</si>
  <si>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</si>
  <si>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</si>
  <si>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</si>
  <si>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</si>
  <si>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</si>
  <si>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</si>
  <si>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</si>
  <si>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</si>
  <si>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</si>
  <si>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</si>
  <si>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</si>
  <si>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</si>
  <si>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</si>
  <si>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</si>
  <si>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</si>
  <si>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</si>
  <si>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</si>
  <si>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</si>
  <si>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</si>
  <si>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</si>
  <si>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</si>
  <si>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</si>
  <si>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</si>
  <si>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</si>
  <si>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</si>
  <si>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</si>
  <si>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</si>
  <si>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</si>
  <si>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</si>
  <si>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</si>
  <si>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к  решению Тумаковского</t>
  </si>
  <si>
    <t>сельского Совета депутатов</t>
  </si>
  <si>
    <t>от 24.12.2015 № 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</si>
</sst>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2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49" fontId="9" fillId="31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2" fontId="11" fillId="31" borderId="10" xfId="0" applyNumberFormat="1" applyFont="1" applyFill="1" applyBorder="1" applyAlignment="1">
      <alignment horizontal="left" vertical="center" wrapText="1"/>
    </xf>
    <xf numFmtId="49" fontId="12" fillId="31" borderId="10" xfId="0" applyNumberFormat="1" applyFont="1" applyFill="1" applyBorder="1" applyAlignment="1">
      <alignment horizontal="center" vertical="center" wrapText="1"/>
    </xf>
    <xf numFmtId="4" fontId="11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90" zoomScaleNormal="90" zoomScaleSheetLayoutView="75" zoomScalePageLayoutView="0" workbookViewId="0" topLeftCell="A1">
      <selection activeCell="O16" sqref="O16"/>
    </sheetView>
  </sheetViews>
  <sheetFormatPr defaultColWidth="9.00390625" defaultRowHeight="12.75"/>
  <cols>
    <col min="1" max="1" width="6.75390625" style="4" customWidth="1"/>
    <col min="2" max="2" width="44.375" style="5" customWidth="1"/>
    <col min="3" max="3" width="11.125" style="6" customWidth="1"/>
    <col min="4" max="4" width="11.875" style="6" customWidth="1"/>
    <col min="5" max="5" width="11.625" style="6" customWidth="1"/>
    <col min="6" max="6" width="10.625" style="6" customWidth="1"/>
    <col min="7" max="9" width="15.625" style="11" customWidth="1"/>
    <col min="10" max="16384" width="9.125" style="1" customWidth="1"/>
  </cols>
  <sheetData>
    <row r="1" spans="7:10" ht="15.75">
      <c r="G1" s="7"/>
      <c r="H1" s="33" t="s">
        <v>0</v>
      </c>
      <c r="I1" s="33"/>
      <c r="J1" s="26"/>
    </row>
    <row r="2" spans="7:10" ht="15.75">
      <c r="G2" s="8"/>
      <c r="H2" s="34" t="s">
        <v>180</v>
      </c>
      <c r="I2" s="34"/>
      <c r="J2" s="26"/>
    </row>
    <row r="3" spans="7:10" ht="15.75">
      <c r="G3" s="8"/>
      <c r="H3" s="34" t="s">
        <v>181</v>
      </c>
      <c r="I3" s="34"/>
      <c r="J3" s="26"/>
    </row>
    <row r="4" spans="6:9" ht="15.75">
      <c r="F4" s="12"/>
      <c r="G4" s="9"/>
      <c r="H4" s="32" t="s">
        <v>182</v>
      </c>
      <c r="I4" s="32"/>
    </row>
    <row r="6" spans="1:9" ht="18.75">
      <c r="A6" s="31" t="s">
        <v>2</v>
      </c>
      <c r="B6" s="31"/>
      <c r="C6" s="31"/>
      <c r="D6" s="31"/>
      <c r="E6" s="31"/>
      <c r="F6" s="31"/>
      <c r="G6" s="31"/>
      <c r="H6" s="31"/>
      <c r="I6" s="31"/>
    </row>
    <row r="7" spans="1:9" ht="18.75">
      <c r="A7" s="31" t="s">
        <v>88</v>
      </c>
      <c r="B7" s="31"/>
      <c r="C7" s="31"/>
      <c r="D7" s="31"/>
      <c r="E7" s="31"/>
      <c r="F7" s="31"/>
      <c r="G7" s="31"/>
      <c r="H7" s="31"/>
      <c r="I7" s="31"/>
    </row>
    <row r="8" spans="1:9" ht="15.75">
      <c r="A8" s="3"/>
      <c r="B8" s="2"/>
      <c r="C8" s="10"/>
      <c r="D8" s="10"/>
      <c r="E8" s="10"/>
      <c r="F8" s="10"/>
      <c r="G8" s="7"/>
      <c r="H8" s="7"/>
      <c r="I8" s="7"/>
    </row>
    <row r="9" ht="15.75">
      <c r="I9" s="11" t="s">
        <v>75</v>
      </c>
    </row>
    <row r="10" spans="1:9" ht="38.25">
      <c r="A10" s="13" t="s">
        <v>53</v>
      </c>
      <c r="B10" s="13" t="s">
        <v>37</v>
      </c>
      <c r="C10" s="14" t="s">
        <v>38</v>
      </c>
      <c r="D10" s="14" t="s">
        <v>39</v>
      </c>
      <c r="E10" s="14" t="s">
        <v>23</v>
      </c>
      <c r="F10" s="14" t="s">
        <v>24</v>
      </c>
      <c r="G10" s="18" t="s">
        <v>73</v>
      </c>
      <c r="H10" s="18" t="s">
        <v>85</v>
      </c>
      <c r="I10" s="18" t="s">
        <v>89</v>
      </c>
    </row>
    <row r="11" spans="1:9" ht="15.75">
      <c r="A11" s="15" t="s">
        <v>54</v>
      </c>
      <c r="B11" s="14" t="s">
        <v>55</v>
      </c>
      <c r="C11" s="15" t="s">
        <v>56</v>
      </c>
      <c r="D11" s="14" t="s">
        <v>57</v>
      </c>
      <c r="E11" s="15" t="s">
        <v>58</v>
      </c>
      <c r="F11" s="14" t="s">
        <v>59</v>
      </c>
      <c r="G11" s="15" t="s">
        <v>60</v>
      </c>
      <c r="H11" s="14" t="s">
        <v>63</v>
      </c>
      <c r="I11" s="15" t="s">
        <v>64</v>
      </c>
    </row>
    <row r="12" spans="1:9" ht="28.5">
      <c r="A12" s="14" t="s">
        <v>54</v>
      </c>
      <c r="B12" s="21" t="s">
        <v>87</v>
      </c>
      <c r="C12" s="19" t="s">
        <v>80</v>
      </c>
      <c r="D12" s="19"/>
      <c r="E12" s="19"/>
      <c r="F12" s="19"/>
      <c r="G12" s="20"/>
      <c r="H12" s="20"/>
      <c r="I12" s="20"/>
    </row>
    <row r="13" spans="1:9" ht="15.75">
      <c r="A13" s="14" t="s">
        <v>55</v>
      </c>
      <c r="B13" s="16" t="s">
        <v>41</v>
      </c>
      <c r="C13" s="19" t="s">
        <v>80</v>
      </c>
      <c r="D13" s="14" t="s">
        <v>61</v>
      </c>
      <c r="E13" s="25" t="s">
        <v>90</v>
      </c>
      <c r="F13" s="14" t="s">
        <v>94</v>
      </c>
      <c r="G13" s="18">
        <f>G14+G20+G34+G29+G38</f>
        <v>1966255</v>
      </c>
      <c r="H13" s="18">
        <f>H14+H20+H34+H29+H38</f>
        <v>2292008</v>
      </c>
      <c r="I13" s="18">
        <f>I14+I20+I34+I29+I38</f>
        <v>2301160</v>
      </c>
    </row>
    <row r="14" spans="1:9" ht="38.25">
      <c r="A14" s="14" t="s">
        <v>56</v>
      </c>
      <c r="B14" s="16" t="s">
        <v>69</v>
      </c>
      <c r="C14" s="19" t="s">
        <v>80</v>
      </c>
      <c r="D14" s="14" t="s">
        <v>62</v>
      </c>
      <c r="E14" s="25" t="s">
        <v>90</v>
      </c>
      <c r="F14" s="14" t="s">
        <v>40</v>
      </c>
      <c r="G14" s="18">
        <f aca="true" t="shared" si="0" ref="G14:I16">G15</f>
        <v>490169</v>
      </c>
      <c r="H14" s="18">
        <f t="shared" si="0"/>
        <v>492219</v>
      </c>
      <c r="I14" s="18">
        <f t="shared" si="0"/>
        <v>516830</v>
      </c>
    </row>
    <row r="15" spans="1:9" ht="25.5">
      <c r="A15" s="14" t="s">
        <v>57</v>
      </c>
      <c r="B15" s="16" t="s">
        <v>70</v>
      </c>
      <c r="C15" s="19" t="s">
        <v>80</v>
      </c>
      <c r="D15" s="14" t="s">
        <v>62</v>
      </c>
      <c r="E15" s="25" t="s">
        <v>90</v>
      </c>
      <c r="F15" s="14"/>
      <c r="G15" s="18">
        <f t="shared" si="0"/>
        <v>490169</v>
      </c>
      <c r="H15" s="18">
        <f t="shared" si="0"/>
        <v>492219</v>
      </c>
      <c r="I15" s="18">
        <f t="shared" si="0"/>
        <v>516830</v>
      </c>
    </row>
    <row r="16" spans="1:9" ht="15.75">
      <c r="A16" s="14" t="s">
        <v>58</v>
      </c>
      <c r="B16" s="16" t="s">
        <v>68</v>
      </c>
      <c r="C16" s="19" t="s">
        <v>80</v>
      </c>
      <c r="D16" s="14" t="s">
        <v>62</v>
      </c>
      <c r="E16" s="25" t="s">
        <v>90</v>
      </c>
      <c r="F16" s="14"/>
      <c r="G16" s="18">
        <f t="shared" si="0"/>
        <v>490169</v>
      </c>
      <c r="H16" s="18">
        <f t="shared" si="0"/>
        <v>492219</v>
      </c>
      <c r="I16" s="18">
        <f t="shared" si="0"/>
        <v>516830</v>
      </c>
    </row>
    <row r="17" spans="1:9" ht="63.75">
      <c r="A17" s="14" t="s">
        <v>59</v>
      </c>
      <c r="B17" s="16" t="s">
        <v>42</v>
      </c>
      <c r="C17" s="19" t="s">
        <v>80</v>
      </c>
      <c r="D17" s="14" t="s">
        <v>62</v>
      </c>
      <c r="E17" s="25" t="s">
        <v>90</v>
      </c>
      <c r="F17" s="14" t="s">
        <v>91</v>
      </c>
      <c r="G17" s="18">
        <f>G18</f>
        <v>490169</v>
      </c>
      <c r="H17" s="18">
        <f>H18</f>
        <v>492219</v>
      </c>
      <c r="I17" s="18">
        <f>I18</f>
        <v>516830</v>
      </c>
    </row>
    <row r="18" spans="1:9" ht="25.5">
      <c r="A18" s="14" t="s">
        <v>60</v>
      </c>
      <c r="B18" s="16" t="s">
        <v>43</v>
      </c>
      <c r="C18" s="19" t="s">
        <v>80</v>
      </c>
      <c r="D18" s="14" t="s">
        <v>62</v>
      </c>
      <c r="E18" s="25" t="s">
        <v>90</v>
      </c>
      <c r="F18" s="14" t="s">
        <v>91</v>
      </c>
      <c r="G18" s="18">
        <v>490169</v>
      </c>
      <c r="H18" s="18">
        <v>492219</v>
      </c>
      <c r="I18" s="18">
        <v>516830</v>
      </c>
    </row>
    <row r="19" spans="1:9" ht="25.5">
      <c r="A19" s="14" t="s">
        <v>63</v>
      </c>
      <c r="B19" s="16" t="s">
        <v>43</v>
      </c>
      <c r="C19" s="19" t="s">
        <v>80</v>
      </c>
      <c r="D19" s="14" t="s">
        <v>62</v>
      </c>
      <c r="E19" s="25" t="s">
        <v>90</v>
      </c>
      <c r="F19" s="14"/>
      <c r="G19" s="18"/>
      <c r="H19" s="18"/>
      <c r="I19" s="18"/>
    </row>
    <row r="20" spans="1:9" ht="51">
      <c r="A20" s="14" t="s">
        <v>64</v>
      </c>
      <c r="B20" s="16" t="s">
        <v>35</v>
      </c>
      <c r="C20" s="19" t="s">
        <v>80</v>
      </c>
      <c r="D20" s="14" t="s">
        <v>50</v>
      </c>
      <c r="E20" s="25" t="s">
        <v>90</v>
      </c>
      <c r="F20" s="14" t="s">
        <v>94</v>
      </c>
      <c r="G20" s="18">
        <f aca="true" t="shared" si="1" ref="G20:I21">G21</f>
        <v>1443565</v>
      </c>
      <c r="H20" s="18">
        <f t="shared" si="1"/>
        <v>1772376</v>
      </c>
      <c r="I20" s="18">
        <f t="shared" si="1"/>
        <v>1756917</v>
      </c>
    </row>
    <row r="21" spans="1:9" ht="25.5">
      <c r="A21" s="14" t="s">
        <v>111</v>
      </c>
      <c r="B21" s="16" t="s">
        <v>70</v>
      </c>
      <c r="C21" s="19" t="s">
        <v>80</v>
      </c>
      <c r="D21" s="14" t="s">
        <v>50</v>
      </c>
      <c r="E21" s="25" t="s">
        <v>90</v>
      </c>
      <c r="F21" s="14"/>
      <c r="G21" s="18">
        <f t="shared" si="1"/>
        <v>1443565</v>
      </c>
      <c r="H21" s="18">
        <f t="shared" si="1"/>
        <v>1772376</v>
      </c>
      <c r="I21" s="18">
        <f t="shared" si="1"/>
        <v>1756917</v>
      </c>
    </row>
    <row r="22" spans="1:9" ht="25.5">
      <c r="A22" s="14" t="s">
        <v>112</v>
      </c>
      <c r="B22" s="16" t="s">
        <v>67</v>
      </c>
      <c r="C22" s="19" t="s">
        <v>80</v>
      </c>
      <c r="D22" s="14" t="s">
        <v>50</v>
      </c>
      <c r="E22" s="25" t="s">
        <v>90</v>
      </c>
      <c r="F22" s="14"/>
      <c r="G22" s="18">
        <f>G23+G25+G27</f>
        <v>1443565</v>
      </c>
      <c r="H22" s="18">
        <f>H23+H25+H27</f>
        <v>1772376</v>
      </c>
      <c r="I22" s="18">
        <f>I23+I25+I27</f>
        <v>1756917</v>
      </c>
    </row>
    <row r="23" spans="1:9" ht="63.75">
      <c r="A23" s="14" t="s">
        <v>113</v>
      </c>
      <c r="B23" s="16" t="s">
        <v>42</v>
      </c>
      <c r="C23" s="19" t="s">
        <v>80</v>
      </c>
      <c r="D23" s="14" t="s">
        <v>50</v>
      </c>
      <c r="E23" s="25" t="s">
        <v>90</v>
      </c>
      <c r="F23" s="14" t="s">
        <v>91</v>
      </c>
      <c r="G23" s="18">
        <f>G24</f>
        <v>1060250</v>
      </c>
      <c r="H23" s="18">
        <f>H24</f>
        <v>1060250</v>
      </c>
      <c r="I23" s="18">
        <f>I24</f>
        <v>1060250</v>
      </c>
    </row>
    <row r="24" spans="1:9" ht="25.5">
      <c r="A24" s="14" t="s">
        <v>114</v>
      </c>
      <c r="B24" s="16" t="s">
        <v>43</v>
      </c>
      <c r="C24" s="19" t="s">
        <v>80</v>
      </c>
      <c r="D24" s="14" t="s">
        <v>50</v>
      </c>
      <c r="E24" s="25" t="s">
        <v>90</v>
      </c>
      <c r="F24" s="14" t="s">
        <v>91</v>
      </c>
      <c r="G24" s="18">
        <v>1060250</v>
      </c>
      <c r="H24" s="18">
        <v>1060250</v>
      </c>
      <c r="I24" s="18">
        <v>1060250</v>
      </c>
    </row>
    <row r="25" spans="1:9" ht="25.5">
      <c r="A25" s="14" t="s">
        <v>115</v>
      </c>
      <c r="B25" s="16" t="s">
        <v>44</v>
      </c>
      <c r="C25" s="19" t="s">
        <v>80</v>
      </c>
      <c r="D25" s="14" t="s">
        <v>50</v>
      </c>
      <c r="E25" s="25" t="s">
        <v>90</v>
      </c>
      <c r="F25" s="14" t="s">
        <v>93</v>
      </c>
      <c r="G25" s="18">
        <f>G26</f>
        <v>368859</v>
      </c>
      <c r="H25" s="18">
        <f>H26</f>
        <v>699220</v>
      </c>
      <c r="I25" s="18">
        <f>I26</f>
        <v>683761</v>
      </c>
    </row>
    <row r="26" spans="1:9" ht="38.25">
      <c r="A26" s="14" t="s">
        <v>116</v>
      </c>
      <c r="B26" s="16" t="s">
        <v>45</v>
      </c>
      <c r="C26" s="19" t="s">
        <v>80</v>
      </c>
      <c r="D26" s="14" t="s">
        <v>50</v>
      </c>
      <c r="E26" s="25" t="s">
        <v>90</v>
      </c>
      <c r="F26" s="14" t="s">
        <v>93</v>
      </c>
      <c r="G26" s="18">
        <v>368859</v>
      </c>
      <c r="H26" s="18">
        <v>699220</v>
      </c>
      <c r="I26" s="18">
        <v>683761</v>
      </c>
    </row>
    <row r="27" spans="1:9" ht="15.75">
      <c r="A27" s="14" t="s">
        <v>117</v>
      </c>
      <c r="B27" s="16" t="s">
        <v>5</v>
      </c>
      <c r="C27" s="19" t="s">
        <v>80</v>
      </c>
      <c r="D27" s="14" t="s">
        <v>50</v>
      </c>
      <c r="E27" s="25" t="s">
        <v>90</v>
      </c>
      <c r="F27" s="14" t="s">
        <v>15</v>
      </c>
      <c r="G27" s="18">
        <f>G28</f>
        <v>14456</v>
      </c>
      <c r="H27" s="18">
        <f>H28</f>
        <v>12906</v>
      </c>
      <c r="I27" s="18">
        <f>I28</f>
        <v>12906</v>
      </c>
    </row>
    <row r="28" spans="1:9" ht="15.75">
      <c r="A28" s="14" t="s">
        <v>118</v>
      </c>
      <c r="B28" s="16" t="s">
        <v>16</v>
      </c>
      <c r="C28" s="19" t="s">
        <v>80</v>
      </c>
      <c r="D28" s="14" t="s">
        <v>50</v>
      </c>
      <c r="E28" s="25" t="s">
        <v>90</v>
      </c>
      <c r="F28" s="14" t="s">
        <v>15</v>
      </c>
      <c r="G28" s="18">
        <v>14456</v>
      </c>
      <c r="H28" s="18">
        <v>12906</v>
      </c>
      <c r="I28" s="18">
        <v>12906</v>
      </c>
    </row>
    <row r="29" spans="1:9" ht="45">
      <c r="A29" s="14" t="s">
        <v>119</v>
      </c>
      <c r="B29" s="22" t="s">
        <v>4</v>
      </c>
      <c r="C29" s="19" t="s">
        <v>80</v>
      </c>
      <c r="D29" s="14" t="s">
        <v>65</v>
      </c>
      <c r="E29" s="25" t="s">
        <v>90</v>
      </c>
      <c r="F29" s="14" t="s">
        <v>15</v>
      </c>
      <c r="G29" s="18">
        <f aca="true" t="shared" si="2" ref="G29:I32">G30</f>
        <v>27421</v>
      </c>
      <c r="H29" s="18">
        <f t="shared" si="2"/>
        <v>22313</v>
      </c>
      <c r="I29" s="18">
        <f t="shared" si="2"/>
        <v>22313</v>
      </c>
    </row>
    <row r="30" spans="1:9" ht="28.5" customHeight="1">
      <c r="A30" s="14" t="s">
        <v>120</v>
      </c>
      <c r="B30" s="16"/>
      <c r="C30" s="19" t="s">
        <v>80</v>
      </c>
      <c r="D30" s="14" t="s">
        <v>65</v>
      </c>
      <c r="E30" s="25" t="s">
        <v>90</v>
      </c>
      <c r="F30" s="14" t="s">
        <v>15</v>
      </c>
      <c r="G30" s="18">
        <f t="shared" si="2"/>
        <v>27421</v>
      </c>
      <c r="H30" s="18">
        <f t="shared" si="2"/>
        <v>22313</v>
      </c>
      <c r="I30" s="18">
        <f t="shared" si="2"/>
        <v>22313</v>
      </c>
    </row>
    <row r="31" spans="1:9" ht="15.75">
      <c r="A31" s="14" t="s">
        <v>121</v>
      </c>
      <c r="B31" s="16"/>
      <c r="C31" s="19" t="s">
        <v>80</v>
      </c>
      <c r="D31" s="14" t="s">
        <v>65</v>
      </c>
      <c r="E31" s="25" t="s">
        <v>90</v>
      </c>
      <c r="F31" s="14" t="s">
        <v>15</v>
      </c>
      <c r="G31" s="18">
        <f t="shared" si="2"/>
        <v>27421</v>
      </c>
      <c r="H31" s="18">
        <f t="shared" si="2"/>
        <v>22313</v>
      </c>
      <c r="I31" s="18">
        <f t="shared" si="2"/>
        <v>22313</v>
      </c>
    </row>
    <row r="32" spans="1:9" ht="15.75">
      <c r="A32" s="14" t="s">
        <v>122</v>
      </c>
      <c r="B32" s="16" t="s">
        <v>5</v>
      </c>
      <c r="C32" s="19" t="s">
        <v>80</v>
      </c>
      <c r="D32" s="14" t="s">
        <v>65</v>
      </c>
      <c r="E32" s="25" t="s">
        <v>90</v>
      </c>
      <c r="F32" s="14" t="s">
        <v>15</v>
      </c>
      <c r="G32" s="18">
        <f t="shared" si="2"/>
        <v>27421</v>
      </c>
      <c r="H32" s="18">
        <f t="shared" si="2"/>
        <v>22313</v>
      </c>
      <c r="I32" s="18">
        <f t="shared" si="2"/>
        <v>22313</v>
      </c>
    </row>
    <row r="33" spans="1:9" ht="15.75">
      <c r="A33" s="14" t="s">
        <v>123</v>
      </c>
      <c r="B33" s="16" t="s">
        <v>16</v>
      </c>
      <c r="C33" s="19" t="s">
        <v>80</v>
      </c>
      <c r="D33" s="14" t="s">
        <v>65</v>
      </c>
      <c r="E33" s="25" t="s">
        <v>90</v>
      </c>
      <c r="F33" s="14" t="s">
        <v>15</v>
      </c>
      <c r="G33" s="18">
        <v>27421</v>
      </c>
      <c r="H33" s="18">
        <v>22313</v>
      </c>
      <c r="I33" s="18">
        <v>22313</v>
      </c>
    </row>
    <row r="34" spans="1:9" ht="15.75">
      <c r="A34" s="14" t="s">
        <v>124</v>
      </c>
      <c r="B34" s="16" t="s">
        <v>36</v>
      </c>
      <c r="C34" s="19" t="s">
        <v>80</v>
      </c>
      <c r="D34" s="14" t="s">
        <v>28</v>
      </c>
      <c r="E34" s="25" t="s">
        <v>92</v>
      </c>
      <c r="F34" s="14" t="s">
        <v>95</v>
      </c>
      <c r="G34" s="18">
        <f aca="true" t="shared" si="3" ref="G34:I36">G35</f>
        <v>3000</v>
      </c>
      <c r="H34" s="18">
        <f t="shared" si="3"/>
        <v>3000</v>
      </c>
      <c r="I34" s="18">
        <f t="shared" si="3"/>
        <v>3000</v>
      </c>
    </row>
    <row r="35" spans="1:9" ht="15.75">
      <c r="A35" s="14" t="s">
        <v>125</v>
      </c>
      <c r="B35" s="16" t="s">
        <v>71</v>
      </c>
      <c r="C35" s="19" t="s">
        <v>80</v>
      </c>
      <c r="D35" s="14" t="s">
        <v>28</v>
      </c>
      <c r="E35" s="25" t="s">
        <v>92</v>
      </c>
      <c r="F35" s="14" t="s">
        <v>95</v>
      </c>
      <c r="G35" s="18">
        <f t="shared" si="3"/>
        <v>3000</v>
      </c>
      <c r="H35" s="18">
        <f t="shared" si="3"/>
        <v>3000</v>
      </c>
      <c r="I35" s="18">
        <f t="shared" si="3"/>
        <v>3000</v>
      </c>
    </row>
    <row r="36" spans="1:9" ht="25.5">
      <c r="A36" s="14" t="s">
        <v>126</v>
      </c>
      <c r="B36" s="16" t="s">
        <v>44</v>
      </c>
      <c r="C36" s="19" t="s">
        <v>80</v>
      </c>
      <c r="D36" s="14" t="s">
        <v>28</v>
      </c>
      <c r="E36" s="25" t="s">
        <v>92</v>
      </c>
      <c r="F36" s="14" t="s">
        <v>95</v>
      </c>
      <c r="G36" s="18">
        <f t="shared" si="3"/>
        <v>3000</v>
      </c>
      <c r="H36" s="18">
        <f t="shared" si="3"/>
        <v>3000</v>
      </c>
      <c r="I36" s="18">
        <f t="shared" si="3"/>
        <v>3000</v>
      </c>
    </row>
    <row r="37" spans="1:9" ht="38.25">
      <c r="A37" s="14" t="s">
        <v>127</v>
      </c>
      <c r="B37" s="16" t="s">
        <v>45</v>
      </c>
      <c r="C37" s="19" t="s">
        <v>80</v>
      </c>
      <c r="D37" s="14" t="s">
        <v>28</v>
      </c>
      <c r="E37" s="25" t="s">
        <v>92</v>
      </c>
      <c r="F37" s="14" t="s">
        <v>95</v>
      </c>
      <c r="G37" s="18">
        <v>3000</v>
      </c>
      <c r="H37" s="18">
        <v>3000</v>
      </c>
      <c r="I37" s="18">
        <v>3000</v>
      </c>
    </row>
    <row r="38" spans="1:9" ht="15.75">
      <c r="A38" s="14" t="s">
        <v>128</v>
      </c>
      <c r="B38" s="24" t="s">
        <v>25</v>
      </c>
      <c r="C38" s="19" t="s">
        <v>80</v>
      </c>
      <c r="D38" s="14" t="s">
        <v>29</v>
      </c>
      <c r="E38" s="25" t="s">
        <v>96</v>
      </c>
      <c r="F38" s="14" t="s">
        <v>97</v>
      </c>
      <c r="G38" s="18">
        <f aca="true" t="shared" si="4" ref="G38:I40">G39</f>
        <v>2100</v>
      </c>
      <c r="H38" s="18">
        <f t="shared" si="4"/>
        <v>2100</v>
      </c>
      <c r="I38" s="18">
        <f t="shared" si="4"/>
        <v>2100</v>
      </c>
    </row>
    <row r="39" spans="1:9" ht="60">
      <c r="A39" s="14" t="s">
        <v>129</v>
      </c>
      <c r="B39" s="24" t="s">
        <v>76</v>
      </c>
      <c r="C39" s="19" t="s">
        <v>80</v>
      </c>
      <c r="D39" s="14" t="s">
        <v>29</v>
      </c>
      <c r="E39" s="25" t="s">
        <v>96</v>
      </c>
      <c r="F39" s="14" t="s">
        <v>97</v>
      </c>
      <c r="G39" s="18">
        <f t="shared" si="4"/>
        <v>2100</v>
      </c>
      <c r="H39" s="18">
        <f t="shared" si="4"/>
        <v>2100</v>
      </c>
      <c r="I39" s="18">
        <f t="shared" si="4"/>
        <v>2100</v>
      </c>
    </row>
    <row r="40" spans="1:9" ht="25.5">
      <c r="A40" s="14" t="s">
        <v>130</v>
      </c>
      <c r="B40" s="16" t="s">
        <v>44</v>
      </c>
      <c r="C40" s="19" t="s">
        <v>80</v>
      </c>
      <c r="D40" s="14" t="s">
        <v>29</v>
      </c>
      <c r="E40" s="25" t="s">
        <v>96</v>
      </c>
      <c r="F40" s="14" t="s">
        <v>99</v>
      </c>
      <c r="G40" s="18">
        <v>2100</v>
      </c>
      <c r="H40" s="18">
        <f t="shared" si="4"/>
        <v>2100</v>
      </c>
      <c r="I40" s="18">
        <f t="shared" si="4"/>
        <v>2100</v>
      </c>
    </row>
    <row r="41" spans="1:9" ht="38.25">
      <c r="A41" s="14" t="s">
        <v>131</v>
      </c>
      <c r="B41" s="16" t="s">
        <v>45</v>
      </c>
      <c r="C41" s="19" t="s">
        <v>80</v>
      </c>
      <c r="D41" s="14" t="s">
        <v>29</v>
      </c>
      <c r="E41" s="25" t="s">
        <v>96</v>
      </c>
      <c r="F41" s="14" t="s">
        <v>93</v>
      </c>
      <c r="G41" s="18">
        <v>2100</v>
      </c>
      <c r="H41" s="18">
        <v>2100</v>
      </c>
      <c r="I41" s="18">
        <v>2100</v>
      </c>
    </row>
    <row r="42" spans="1:9" ht="15.75">
      <c r="A42" s="14" t="s">
        <v>132</v>
      </c>
      <c r="B42" s="16" t="s">
        <v>34</v>
      </c>
      <c r="C42" s="19" t="s">
        <v>80</v>
      </c>
      <c r="D42" s="14" t="s">
        <v>31</v>
      </c>
      <c r="E42" s="25" t="s">
        <v>98</v>
      </c>
      <c r="F42" s="14"/>
      <c r="G42" s="18">
        <f aca="true" t="shared" si="5" ref="G42:I46">G43</f>
        <v>58592</v>
      </c>
      <c r="H42" s="18">
        <f t="shared" si="5"/>
        <v>55050</v>
      </c>
      <c r="I42" s="18">
        <f t="shared" si="5"/>
        <v>0</v>
      </c>
    </row>
    <row r="43" spans="1:9" ht="15.75">
      <c r="A43" s="14" t="s">
        <v>133</v>
      </c>
      <c r="B43" s="16" t="s">
        <v>6</v>
      </c>
      <c r="C43" s="19" t="s">
        <v>80</v>
      </c>
      <c r="D43" s="14" t="s">
        <v>32</v>
      </c>
      <c r="E43" s="25" t="s">
        <v>98</v>
      </c>
      <c r="F43" s="14"/>
      <c r="G43" s="18">
        <f t="shared" si="5"/>
        <v>58592</v>
      </c>
      <c r="H43" s="18">
        <f t="shared" si="5"/>
        <v>55050</v>
      </c>
      <c r="I43" s="18">
        <f t="shared" si="5"/>
        <v>0</v>
      </c>
    </row>
    <row r="44" spans="1:9" ht="25.5">
      <c r="A44" s="14" t="s">
        <v>134</v>
      </c>
      <c r="B44" s="16" t="s">
        <v>11</v>
      </c>
      <c r="C44" s="19" t="s">
        <v>80</v>
      </c>
      <c r="D44" s="14" t="s">
        <v>32</v>
      </c>
      <c r="E44" s="25" t="s">
        <v>98</v>
      </c>
      <c r="F44" s="14"/>
      <c r="G44" s="18">
        <f t="shared" si="5"/>
        <v>58592</v>
      </c>
      <c r="H44" s="18">
        <f t="shared" si="5"/>
        <v>55050</v>
      </c>
      <c r="I44" s="18">
        <f t="shared" si="5"/>
        <v>0</v>
      </c>
    </row>
    <row r="45" spans="1:9" ht="63.75">
      <c r="A45" s="14" t="s">
        <v>135</v>
      </c>
      <c r="B45" s="16" t="s">
        <v>7</v>
      </c>
      <c r="C45" s="19" t="s">
        <v>80</v>
      </c>
      <c r="D45" s="14" t="s">
        <v>32</v>
      </c>
      <c r="E45" s="25" t="s">
        <v>98</v>
      </c>
      <c r="F45" s="14"/>
      <c r="G45" s="18">
        <f>G46+G48</f>
        <v>58592</v>
      </c>
      <c r="H45" s="18">
        <f>H46+H48</f>
        <v>55050</v>
      </c>
      <c r="I45" s="18">
        <f>I46+I48</f>
        <v>0</v>
      </c>
    </row>
    <row r="46" spans="1:9" ht="63.75">
      <c r="A46" s="14" t="s">
        <v>136</v>
      </c>
      <c r="B46" s="16" t="s">
        <v>42</v>
      </c>
      <c r="C46" s="19" t="s">
        <v>80</v>
      </c>
      <c r="D46" s="14" t="s">
        <v>32</v>
      </c>
      <c r="E46" s="25" t="s">
        <v>98</v>
      </c>
      <c r="F46" s="14" t="s">
        <v>94</v>
      </c>
      <c r="G46" s="18">
        <v>38874</v>
      </c>
      <c r="H46" s="18">
        <v>38874</v>
      </c>
      <c r="I46" s="18">
        <f t="shared" si="5"/>
        <v>0</v>
      </c>
    </row>
    <row r="47" spans="1:9" ht="25.5">
      <c r="A47" s="14" t="s">
        <v>137</v>
      </c>
      <c r="B47" s="16" t="s">
        <v>43</v>
      </c>
      <c r="C47" s="19" t="s">
        <v>80</v>
      </c>
      <c r="D47" s="14" t="s">
        <v>32</v>
      </c>
      <c r="E47" s="25" t="s">
        <v>98</v>
      </c>
      <c r="F47" s="14" t="s">
        <v>91</v>
      </c>
      <c r="G47" s="18">
        <v>38874</v>
      </c>
      <c r="H47" s="18">
        <v>38874</v>
      </c>
      <c r="I47" s="18">
        <v>0</v>
      </c>
    </row>
    <row r="48" spans="1:9" ht="25.5">
      <c r="A48" s="14" t="s">
        <v>138</v>
      </c>
      <c r="B48" s="16" t="s">
        <v>44</v>
      </c>
      <c r="C48" s="19" t="s">
        <v>80</v>
      </c>
      <c r="D48" s="14" t="s">
        <v>32</v>
      </c>
      <c r="E48" s="25" t="s">
        <v>98</v>
      </c>
      <c r="F48" s="14" t="s">
        <v>99</v>
      </c>
      <c r="G48" s="18">
        <v>19718</v>
      </c>
      <c r="H48" s="18">
        <f>H49</f>
        <v>16176</v>
      </c>
      <c r="I48" s="18">
        <f>I49</f>
        <v>0</v>
      </c>
    </row>
    <row r="49" spans="1:9" ht="38.25">
      <c r="A49" s="14" t="s">
        <v>139</v>
      </c>
      <c r="B49" s="16" t="s">
        <v>45</v>
      </c>
      <c r="C49" s="19" t="s">
        <v>80</v>
      </c>
      <c r="D49" s="14" t="s">
        <v>32</v>
      </c>
      <c r="E49" s="25" t="s">
        <v>98</v>
      </c>
      <c r="F49" s="14" t="s">
        <v>93</v>
      </c>
      <c r="G49" s="18">
        <v>19718</v>
      </c>
      <c r="H49" s="18">
        <v>16176</v>
      </c>
      <c r="I49" s="18">
        <v>0</v>
      </c>
    </row>
    <row r="50" spans="1:9" ht="25.5">
      <c r="A50" s="14" t="s">
        <v>140</v>
      </c>
      <c r="B50" s="16" t="s">
        <v>21</v>
      </c>
      <c r="C50" s="19" t="s">
        <v>80</v>
      </c>
      <c r="D50" s="14" t="s">
        <v>33</v>
      </c>
      <c r="E50" s="25" t="s">
        <v>100</v>
      </c>
      <c r="F50" s="14"/>
      <c r="G50" s="18">
        <f aca="true" t="shared" si="6" ref="G50:I54">G51</f>
        <v>16000</v>
      </c>
      <c r="H50" s="18">
        <f t="shared" si="6"/>
        <v>17000</v>
      </c>
      <c r="I50" s="18">
        <f t="shared" si="6"/>
        <v>18000</v>
      </c>
    </row>
    <row r="51" spans="1:9" ht="38.25">
      <c r="A51" s="14" t="s">
        <v>141</v>
      </c>
      <c r="B51" s="16" t="s">
        <v>19</v>
      </c>
      <c r="C51" s="19" t="s">
        <v>80</v>
      </c>
      <c r="D51" s="14" t="s">
        <v>20</v>
      </c>
      <c r="E51" s="25" t="s">
        <v>100</v>
      </c>
      <c r="F51" s="14"/>
      <c r="G51" s="18">
        <f t="shared" si="6"/>
        <v>16000</v>
      </c>
      <c r="H51" s="18">
        <f t="shared" si="6"/>
        <v>17000</v>
      </c>
      <c r="I51" s="18">
        <f t="shared" si="6"/>
        <v>18000</v>
      </c>
    </row>
    <row r="52" spans="1:9" ht="38.25">
      <c r="A52" s="14" t="s">
        <v>142</v>
      </c>
      <c r="B52" s="17" t="s">
        <v>86</v>
      </c>
      <c r="C52" s="19" t="s">
        <v>80</v>
      </c>
      <c r="D52" s="14" t="s">
        <v>20</v>
      </c>
      <c r="E52" s="25" t="s">
        <v>100</v>
      </c>
      <c r="F52" s="14"/>
      <c r="G52" s="18">
        <f t="shared" si="6"/>
        <v>16000</v>
      </c>
      <c r="H52" s="18">
        <f t="shared" si="6"/>
        <v>17000</v>
      </c>
      <c r="I52" s="18">
        <f t="shared" si="6"/>
        <v>18000</v>
      </c>
    </row>
    <row r="53" spans="1:9" ht="38.25">
      <c r="A53" s="14" t="s">
        <v>143</v>
      </c>
      <c r="B53" s="17" t="s">
        <v>82</v>
      </c>
      <c r="C53" s="19" t="s">
        <v>80</v>
      </c>
      <c r="D53" s="14" t="s">
        <v>20</v>
      </c>
      <c r="E53" s="25" t="s">
        <v>100</v>
      </c>
      <c r="F53" s="14"/>
      <c r="G53" s="18">
        <f t="shared" si="6"/>
        <v>16000</v>
      </c>
      <c r="H53" s="18">
        <f t="shared" si="6"/>
        <v>17000</v>
      </c>
      <c r="I53" s="18">
        <f t="shared" si="6"/>
        <v>18000</v>
      </c>
    </row>
    <row r="54" spans="1:9" ht="25.5">
      <c r="A54" s="14" t="s">
        <v>144</v>
      </c>
      <c r="B54" s="16" t="s">
        <v>18</v>
      </c>
      <c r="C54" s="19" t="s">
        <v>80</v>
      </c>
      <c r="D54" s="14" t="s">
        <v>20</v>
      </c>
      <c r="E54" s="25" t="s">
        <v>100</v>
      </c>
      <c r="F54" s="14"/>
      <c r="G54" s="18">
        <f>G55</f>
        <v>16000</v>
      </c>
      <c r="H54" s="18">
        <f t="shared" si="6"/>
        <v>17000</v>
      </c>
      <c r="I54" s="18">
        <f t="shared" si="6"/>
        <v>18000</v>
      </c>
    </row>
    <row r="55" spans="1:9" ht="25.5">
      <c r="A55" s="14" t="s">
        <v>145</v>
      </c>
      <c r="B55" s="16" t="s">
        <v>44</v>
      </c>
      <c r="C55" s="19" t="s">
        <v>80</v>
      </c>
      <c r="D55" s="14" t="s">
        <v>20</v>
      </c>
      <c r="E55" s="25" t="s">
        <v>100</v>
      </c>
      <c r="F55" s="14" t="s">
        <v>97</v>
      </c>
      <c r="G55" s="18">
        <f>G56</f>
        <v>16000</v>
      </c>
      <c r="H55" s="18">
        <f>H56</f>
        <v>17000</v>
      </c>
      <c r="I55" s="18">
        <f>I56</f>
        <v>18000</v>
      </c>
    </row>
    <row r="56" spans="1:9" ht="38.25">
      <c r="A56" s="14" t="s">
        <v>146</v>
      </c>
      <c r="B56" s="16" t="s">
        <v>45</v>
      </c>
      <c r="C56" s="19" t="s">
        <v>80</v>
      </c>
      <c r="D56" s="14" t="s">
        <v>20</v>
      </c>
      <c r="E56" s="25" t="s">
        <v>100</v>
      </c>
      <c r="F56" s="14" t="s">
        <v>93</v>
      </c>
      <c r="G56" s="18">
        <v>16000</v>
      </c>
      <c r="H56" s="18">
        <v>17000</v>
      </c>
      <c r="I56" s="18">
        <v>18000</v>
      </c>
    </row>
    <row r="57" spans="1:9" ht="15.75">
      <c r="A57" s="14" t="s">
        <v>147</v>
      </c>
      <c r="B57" s="16" t="s">
        <v>51</v>
      </c>
      <c r="C57" s="19" t="s">
        <v>80</v>
      </c>
      <c r="D57" s="14" t="s">
        <v>52</v>
      </c>
      <c r="E57" s="25" t="s">
        <v>101</v>
      </c>
      <c r="F57" s="14"/>
      <c r="G57" s="18">
        <f>G59</f>
        <v>131143</v>
      </c>
      <c r="H57" s="18">
        <f>H59</f>
        <v>136251</v>
      </c>
      <c r="I57" s="18">
        <f>I59</f>
        <v>114544</v>
      </c>
    </row>
    <row r="58" spans="1:9" ht="15.75">
      <c r="A58" s="14" t="s">
        <v>148</v>
      </c>
      <c r="B58" s="16" t="s">
        <v>14</v>
      </c>
      <c r="C58" s="19" t="s">
        <v>80</v>
      </c>
      <c r="D58" s="14" t="s">
        <v>8</v>
      </c>
      <c r="E58" s="25" t="s">
        <v>101</v>
      </c>
      <c r="F58" s="14"/>
      <c r="G58" s="18">
        <f>G59</f>
        <v>131143</v>
      </c>
      <c r="H58" s="18">
        <f aca="true" t="shared" si="7" ref="H58:I61">H59</f>
        <v>136251</v>
      </c>
      <c r="I58" s="18">
        <f t="shared" si="7"/>
        <v>114544</v>
      </c>
    </row>
    <row r="59" spans="1:9" ht="38.25">
      <c r="A59" s="14" t="s">
        <v>149</v>
      </c>
      <c r="B59" s="17" t="s">
        <v>86</v>
      </c>
      <c r="C59" s="19" t="s">
        <v>80</v>
      </c>
      <c r="D59" s="14" t="s">
        <v>8</v>
      </c>
      <c r="E59" s="25" t="s">
        <v>101</v>
      </c>
      <c r="F59" s="14"/>
      <c r="G59" s="18">
        <f>G60</f>
        <v>131143</v>
      </c>
      <c r="H59" s="18">
        <f t="shared" si="7"/>
        <v>136251</v>
      </c>
      <c r="I59" s="18">
        <f t="shared" si="7"/>
        <v>114544</v>
      </c>
    </row>
    <row r="60" spans="1:9" ht="38.25">
      <c r="A60" s="14" t="s">
        <v>150</v>
      </c>
      <c r="B60" s="16" t="s">
        <v>81</v>
      </c>
      <c r="C60" s="19" t="s">
        <v>80</v>
      </c>
      <c r="D60" s="14" t="s">
        <v>8</v>
      </c>
      <c r="E60" s="25" t="s">
        <v>101</v>
      </c>
      <c r="F60" s="14"/>
      <c r="G60" s="18">
        <f>G61</f>
        <v>131143</v>
      </c>
      <c r="H60" s="18">
        <f t="shared" si="7"/>
        <v>136251</v>
      </c>
      <c r="I60" s="18">
        <f t="shared" si="7"/>
        <v>114544</v>
      </c>
    </row>
    <row r="61" spans="1:9" ht="15.75">
      <c r="A61" s="14" t="s">
        <v>151</v>
      </c>
      <c r="B61" s="16"/>
      <c r="C61" s="19" t="s">
        <v>80</v>
      </c>
      <c r="D61" s="14" t="s">
        <v>8</v>
      </c>
      <c r="E61" s="25" t="s">
        <v>101</v>
      </c>
      <c r="F61" s="14"/>
      <c r="G61" s="18">
        <f>G62</f>
        <v>131143</v>
      </c>
      <c r="H61" s="18">
        <f t="shared" si="7"/>
        <v>136251</v>
      </c>
      <c r="I61" s="18">
        <f t="shared" si="7"/>
        <v>114544</v>
      </c>
    </row>
    <row r="62" spans="1:9" ht="25.5">
      <c r="A62" s="14" t="s">
        <v>152</v>
      </c>
      <c r="B62" s="16" t="s">
        <v>44</v>
      </c>
      <c r="C62" s="19" t="s">
        <v>80</v>
      </c>
      <c r="D62" s="14" t="s">
        <v>8</v>
      </c>
      <c r="E62" s="25" t="s">
        <v>101</v>
      </c>
      <c r="F62" s="14" t="s">
        <v>97</v>
      </c>
      <c r="G62" s="18">
        <f>G63</f>
        <v>131143</v>
      </c>
      <c r="H62" s="18">
        <f>H63</f>
        <v>136251</v>
      </c>
      <c r="I62" s="18">
        <f>I63</f>
        <v>114544</v>
      </c>
    </row>
    <row r="63" spans="1:9" ht="38.25">
      <c r="A63" s="14" t="s">
        <v>153</v>
      </c>
      <c r="B63" s="16" t="s">
        <v>45</v>
      </c>
      <c r="C63" s="19" t="s">
        <v>80</v>
      </c>
      <c r="D63" s="14" t="s">
        <v>8</v>
      </c>
      <c r="E63" s="25" t="s">
        <v>101</v>
      </c>
      <c r="F63" s="14" t="s">
        <v>93</v>
      </c>
      <c r="G63" s="18">
        <v>131143</v>
      </c>
      <c r="H63" s="18">
        <v>136251</v>
      </c>
      <c r="I63" s="18">
        <v>114544</v>
      </c>
    </row>
    <row r="64" spans="1:9" ht="15.75">
      <c r="A64" s="14" t="s">
        <v>154</v>
      </c>
      <c r="B64" s="16" t="s">
        <v>13</v>
      </c>
      <c r="C64" s="19" t="s">
        <v>80</v>
      </c>
      <c r="D64" s="14" t="s">
        <v>66</v>
      </c>
      <c r="E64" s="25" t="s">
        <v>102</v>
      </c>
      <c r="F64" s="14"/>
      <c r="G64" s="18">
        <f aca="true" t="shared" si="8" ref="G64:I65">G65</f>
        <v>609000</v>
      </c>
      <c r="H64" s="18">
        <f t="shared" si="8"/>
        <v>175109</v>
      </c>
      <c r="I64" s="18">
        <f t="shared" si="8"/>
        <v>175109</v>
      </c>
    </row>
    <row r="65" spans="1:9" ht="15.75">
      <c r="A65" s="14" t="s">
        <v>155</v>
      </c>
      <c r="B65" s="16" t="s">
        <v>13</v>
      </c>
      <c r="C65" s="19" t="s">
        <v>80</v>
      </c>
      <c r="D65" s="14" t="s">
        <v>12</v>
      </c>
      <c r="E65" s="25" t="s">
        <v>102</v>
      </c>
      <c r="F65" s="14"/>
      <c r="G65" s="18">
        <f t="shared" si="8"/>
        <v>609000</v>
      </c>
      <c r="H65" s="18">
        <f t="shared" si="8"/>
        <v>175109</v>
      </c>
      <c r="I65" s="18">
        <f t="shared" si="8"/>
        <v>175109</v>
      </c>
    </row>
    <row r="66" spans="1:9" ht="38.25">
      <c r="A66" s="14" t="s">
        <v>156</v>
      </c>
      <c r="B66" s="17" t="s">
        <v>86</v>
      </c>
      <c r="C66" s="19" t="s">
        <v>80</v>
      </c>
      <c r="D66" s="14" t="s">
        <v>12</v>
      </c>
      <c r="E66" s="25" t="s">
        <v>102</v>
      </c>
      <c r="F66" s="14"/>
      <c r="G66" s="18">
        <f>G67</f>
        <v>609000</v>
      </c>
      <c r="H66" s="18">
        <f aca="true" t="shared" si="9" ref="H66:I69">H67</f>
        <v>175109</v>
      </c>
      <c r="I66" s="18">
        <f t="shared" si="9"/>
        <v>175109</v>
      </c>
    </row>
    <row r="67" spans="1:9" ht="60">
      <c r="A67" s="14" t="s">
        <v>157</v>
      </c>
      <c r="B67" s="23" t="s">
        <v>83</v>
      </c>
      <c r="C67" s="19" t="s">
        <v>80</v>
      </c>
      <c r="D67" s="14" t="s">
        <v>12</v>
      </c>
      <c r="E67" s="25" t="s">
        <v>102</v>
      </c>
      <c r="F67" s="14"/>
      <c r="G67" s="18">
        <f>G68+G71</f>
        <v>609000</v>
      </c>
      <c r="H67" s="18">
        <f>H68+H71</f>
        <v>175109</v>
      </c>
      <c r="I67" s="18">
        <f>I68+I71</f>
        <v>175109</v>
      </c>
    </row>
    <row r="68" spans="1:9" ht="15.75">
      <c r="A68" s="14" t="s">
        <v>158</v>
      </c>
      <c r="B68" s="16" t="s">
        <v>78</v>
      </c>
      <c r="C68" s="19" t="s">
        <v>80</v>
      </c>
      <c r="D68" s="14" t="s">
        <v>12</v>
      </c>
      <c r="E68" s="25" t="s">
        <v>102</v>
      </c>
      <c r="F68" s="14"/>
      <c r="G68" s="18">
        <f>G69</f>
        <v>605000</v>
      </c>
      <c r="H68" s="18">
        <f t="shared" si="9"/>
        <v>171109</v>
      </c>
      <c r="I68" s="18">
        <f t="shared" si="9"/>
        <v>171109</v>
      </c>
    </row>
    <row r="69" spans="1:9" ht="25.5">
      <c r="A69" s="14" t="s">
        <v>159</v>
      </c>
      <c r="B69" s="16" t="s">
        <v>44</v>
      </c>
      <c r="C69" s="19" t="s">
        <v>80</v>
      </c>
      <c r="D69" s="14" t="s">
        <v>12</v>
      </c>
      <c r="E69" s="25" t="s">
        <v>102</v>
      </c>
      <c r="F69" s="14" t="s">
        <v>97</v>
      </c>
      <c r="G69" s="18">
        <f>G70</f>
        <v>605000</v>
      </c>
      <c r="H69" s="18">
        <f t="shared" si="9"/>
        <v>171109</v>
      </c>
      <c r="I69" s="18">
        <f t="shared" si="9"/>
        <v>171109</v>
      </c>
    </row>
    <row r="70" spans="1:9" ht="38.25">
      <c r="A70" s="14" t="s">
        <v>160</v>
      </c>
      <c r="B70" s="16" t="s">
        <v>45</v>
      </c>
      <c r="C70" s="19" t="s">
        <v>80</v>
      </c>
      <c r="D70" s="14" t="s">
        <v>12</v>
      </c>
      <c r="E70" s="25" t="s">
        <v>102</v>
      </c>
      <c r="F70" s="14" t="s">
        <v>93</v>
      </c>
      <c r="G70" s="18">
        <v>605000</v>
      </c>
      <c r="H70" s="18">
        <v>171109</v>
      </c>
      <c r="I70" s="18">
        <v>171109</v>
      </c>
    </row>
    <row r="71" spans="1:9" ht="15.75">
      <c r="A71" s="14" t="s">
        <v>161</v>
      </c>
      <c r="B71" s="16" t="s">
        <v>79</v>
      </c>
      <c r="C71" s="19" t="s">
        <v>80</v>
      </c>
      <c r="D71" s="14" t="s">
        <v>12</v>
      </c>
      <c r="E71" s="25" t="s">
        <v>103</v>
      </c>
      <c r="F71" s="14"/>
      <c r="G71" s="18">
        <f aca="true" t="shared" si="10" ref="G71:I72">G72</f>
        <v>4000</v>
      </c>
      <c r="H71" s="18">
        <f t="shared" si="10"/>
        <v>4000</v>
      </c>
      <c r="I71" s="18">
        <f t="shared" si="10"/>
        <v>4000</v>
      </c>
    </row>
    <row r="72" spans="1:9" ht="25.5">
      <c r="A72" s="14" t="s">
        <v>162</v>
      </c>
      <c r="B72" s="16" t="s">
        <v>44</v>
      </c>
      <c r="C72" s="19" t="s">
        <v>80</v>
      </c>
      <c r="D72" s="14" t="s">
        <v>12</v>
      </c>
      <c r="E72" s="25" t="s">
        <v>103</v>
      </c>
      <c r="F72" s="14" t="s">
        <v>97</v>
      </c>
      <c r="G72" s="18">
        <f t="shared" si="10"/>
        <v>4000</v>
      </c>
      <c r="H72" s="18">
        <f t="shared" si="10"/>
        <v>4000</v>
      </c>
      <c r="I72" s="18">
        <f t="shared" si="10"/>
        <v>4000</v>
      </c>
    </row>
    <row r="73" spans="1:9" ht="38.25">
      <c r="A73" s="14" t="s">
        <v>163</v>
      </c>
      <c r="B73" s="16" t="s">
        <v>45</v>
      </c>
      <c r="C73" s="19" t="s">
        <v>80</v>
      </c>
      <c r="D73" s="14" t="s">
        <v>12</v>
      </c>
      <c r="E73" s="25" t="s">
        <v>103</v>
      </c>
      <c r="F73" s="14" t="s">
        <v>93</v>
      </c>
      <c r="G73" s="18">
        <v>4000</v>
      </c>
      <c r="H73" s="18">
        <v>4000</v>
      </c>
      <c r="I73" s="18">
        <v>4000</v>
      </c>
    </row>
    <row r="74" spans="1:9" ht="15.75">
      <c r="A74" s="14" t="s">
        <v>164</v>
      </c>
      <c r="B74" s="16" t="s">
        <v>22</v>
      </c>
      <c r="C74" s="19" t="s">
        <v>80</v>
      </c>
      <c r="D74" s="14" t="s">
        <v>48</v>
      </c>
      <c r="E74" s="25" t="s">
        <v>106</v>
      </c>
      <c r="F74" s="14"/>
      <c r="G74" s="18">
        <f aca="true" t="shared" si="11" ref="G74:I77">G75</f>
        <v>1032446</v>
      </c>
      <c r="H74" s="18">
        <f t="shared" si="11"/>
        <v>1021410</v>
      </c>
      <c r="I74" s="18">
        <f t="shared" si="11"/>
        <v>949071</v>
      </c>
    </row>
    <row r="75" spans="1:9" ht="15.75">
      <c r="A75" s="14" t="s">
        <v>165</v>
      </c>
      <c r="B75" s="16" t="s">
        <v>26</v>
      </c>
      <c r="C75" s="19" t="s">
        <v>80</v>
      </c>
      <c r="D75" s="14" t="s">
        <v>49</v>
      </c>
      <c r="E75" s="25" t="s">
        <v>106</v>
      </c>
      <c r="F75" s="14"/>
      <c r="G75" s="18">
        <f t="shared" si="11"/>
        <v>1032446</v>
      </c>
      <c r="H75" s="18">
        <f t="shared" si="11"/>
        <v>1021410</v>
      </c>
      <c r="I75" s="18">
        <f t="shared" si="11"/>
        <v>949071</v>
      </c>
    </row>
    <row r="76" spans="1:9" ht="25.5">
      <c r="A76" s="14" t="s">
        <v>166</v>
      </c>
      <c r="B76" s="16" t="s">
        <v>84</v>
      </c>
      <c r="C76" s="19" t="s">
        <v>80</v>
      </c>
      <c r="D76" s="14" t="s">
        <v>49</v>
      </c>
      <c r="E76" s="25" t="s">
        <v>106</v>
      </c>
      <c r="F76" s="14"/>
      <c r="G76" s="18">
        <f t="shared" si="11"/>
        <v>1032446</v>
      </c>
      <c r="H76" s="18">
        <f t="shared" si="11"/>
        <v>1021410</v>
      </c>
      <c r="I76" s="18">
        <f t="shared" si="11"/>
        <v>949071</v>
      </c>
    </row>
    <row r="77" spans="1:9" ht="25.5">
      <c r="A77" s="14" t="s">
        <v>167</v>
      </c>
      <c r="B77" s="16" t="s">
        <v>9</v>
      </c>
      <c r="C77" s="19" t="s">
        <v>80</v>
      </c>
      <c r="D77" s="14" t="s">
        <v>49</v>
      </c>
      <c r="E77" s="25" t="s">
        <v>105</v>
      </c>
      <c r="F77" s="14"/>
      <c r="G77" s="18">
        <f t="shared" si="11"/>
        <v>1032446</v>
      </c>
      <c r="H77" s="18">
        <f t="shared" si="11"/>
        <v>1021410</v>
      </c>
      <c r="I77" s="18">
        <f t="shared" si="11"/>
        <v>949071</v>
      </c>
    </row>
    <row r="78" spans="1:9" ht="25.5">
      <c r="A78" s="14" t="s">
        <v>168</v>
      </c>
      <c r="B78" s="16" t="s">
        <v>18</v>
      </c>
      <c r="C78" s="19" t="s">
        <v>80</v>
      </c>
      <c r="D78" s="14" t="s">
        <v>49</v>
      </c>
      <c r="E78" s="25" t="s">
        <v>104</v>
      </c>
      <c r="F78" s="14"/>
      <c r="G78" s="18">
        <f aca="true" t="shared" si="12" ref="G78:I79">G79</f>
        <v>1032446</v>
      </c>
      <c r="H78" s="18">
        <f t="shared" si="12"/>
        <v>1021410</v>
      </c>
      <c r="I78" s="18">
        <f t="shared" si="12"/>
        <v>949071</v>
      </c>
    </row>
    <row r="79" spans="1:9" ht="38.25">
      <c r="A79" s="14" t="s">
        <v>169</v>
      </c>
      <c r="B79" s="16" t="s">
        <v>72</v>
      </c>
      <c r="C79" s="19" t="s">
        <v>80</v>
      </c>
      <c r="D79" s="14" t="s">
        <v>49</v>
      </c>
      <c r="E79" s="25" t="s">
        <v>104</v>
      </c>
      <c r="F79" s="14" t="s">
        <v>108</v>
      </c>
      <c r="G79" s="18">
        <f t="shared" si="12"/>
        <v>1032446</v>
      </c>
      <c r="H79" s="18">
        <f t="shared" si="12"/>
        <v>1021410</v>
      </c>
      <c r="I79" s="18">
        <f t="shared" si="12"/>
        <v>949071</v>
      </c>
    </row>
    <row r="80" spans="1:9" ht="15.75">
      <c r="A80" s="14" t="s">
        <v>170</v>
      </c>
      <c r="B80" s="16" t="s">
        <v>46</v>
      </c>
      <c r="C80" s="19" t="s">
        <v>80</v>
      </c>
      <c r="D80" s="14" t="s">
        <v>49</v>
      </c>
      <c r="E80" s="25" t="s">
        <v>104</v>
      </c>
      <c r="F80" s="14" t="s">
        <v>107</v>
      </c>
      <c r="G80" s="18">
        <v>1032446</v>
      </c>
      <c r="H80" s="18">
        <v>1021410</v>
      </c>
      <c r="I80" s="18">
        <v>949071</v>
      </c>
    </row>
    <row r="81" spans="1:9" ht="15.75">
      <c r="A81" s="14" t="s">
        <v>171</v>
      </c>
      <c r="B81" s="16" t="s">
        <v>47</v>
      </c>
      <c r="C81" s="19" t="s">
        <v>80</v>
      </c>
      <c r="D81" s="14" t="s">
        <v>27</v>
      </c>
      <c r="E81" s="25" t="s">
        <v>109</v>
      </c>
      <c r="F81" s="14"/>
      <c r="G81" s="18">
        <f>G82</f>
        <v>14456</v>
      </c>
      <c r="H81" s="18">
        <f>H82</f>
        <v>14456</v>
      </c>
      <c r="I81" s="18">
        <f>I82</f>
        <v>14456</v>
      </c>
    </row>
    <row r="82" spans="1:9" ht="30">
      <c r="A82" s="14" t="s">
        <v>172</v>
      </c>
      <c r="B82" s="22" t="s">
        <v>74</v>
      </c>
      <c r="C82" s="19" t="s">
        <v>80</v>
      </c>
      <c r="D82" s="14" t="s">
        <v>30</v>
      </c>
      <c r="E82" s="25" t="s">
        <v>109</v>
      </c>
      <c r="F82" s="14"/>
      <c r="G82" s="18">
        <f aca="true" t="shared" si="13" ref="G82:I86">G83</f>
        <v>14456</v>
      </c>
      <c r="H82" s="18">
        <f t="shared" si="13"/>
        <v>14456</v>
      </c>
      <c r="I82" s="18">
        <f t="shared" si="13"/>
        <v>14456</v>
      </c>
    </row>
    <row r="83" spans="1:9" ht="38.25">
      <c r="A83" s="14" t="s">
        <v>173</v>
      </c>
      <c r="B83" s="16" t="s">
        <v>77</v>
      </c>
      <c r="C83" s="19" t="s">
        <v>80</v>
      </c>
      <c r="D83" s="14" t="s">
        <v>30</v>
      </c>
      <c r="E83" s="25" t="s">
        <v>109</v>
      </c>
      <c r="F83" s="14"/>
      <c r="G83" s="18">
        <f t="shared" si="13"/>
        <v>14456</v>
      </c>
      <c r="H83" s="18">
        <f t="shared" si="13"/>
        <v>14456</v>
      </c>
      <c r="I83" s="18">
        <f t="shared" si="13"/>
        <v>14456</v>
      </c>
    </row>
    <row r="84" spans="1:9" ht="25.5">
      <c r="A84" s="14" t="s">
        <v>174</v>
      </c>
      <c r="B84" s="16" t="s">
        <v>10</v>
      </c>
      <c r="C84" s="19" t="s">
        <v>80</v>
      </c>
      <c r="D84" s="14" t="s">
        <v>30</v>
      </c>
      <c r="E84" s="25" t="s">
        <v>109</v>
      </c>
      <c r="F84" s="14"/>
      <c r="G84" s="18">
        <f t="shared" si="13"/>
        <v>14456</v>
      </c>
      <c r="H84" s="18">
        <f t="shared" si="13"/>
        <v>14456</v>
      </c>
      <c r="I84" s="18">
        <f t="shared" si="13"/>
        <v>14456</v>
      </c>
    </row>
    <row r="85" spans="1:9" ht="25.5">
      <c r="A85" s="14" t="s">
        <v>175</v>
      </c>
      <c r="B85" s="16" t="s">
        <v>3</v>
      </c>
      <c r="C85" s="19" t="s">
        <v>80</v>
      </c>
      <c r="D85" s="14" t="s">
        <v>30</v>
      </c>
      <c r="E85" s="25" t="s">
        <v>109</v>
      </c>
      <c r="F85" s="14"/>
      <c r="G85" s="18">
        <f t="shared" si="13"/>
        <v>14456</v>
      </c>
      <c r="H85" s="18">
        <f t="shared" si="13"/>
        <v>14456</v>
      </c>
      <c r="I85" s="18">
        <f t="shared" si="13"/>
        <v>14456</v>
      </c>
    </row>
    <row r="86" spans="1:9" ht="15.75">
      <c r="A86" s="14" t="s">
        <v>176</v>
      </c>
      <c r="B86" s="16" t="s">
        <v>5</v>
      </c>
      <c r="C86" s="19" t="s">
        <v>80</v>
      </c>
      <c r="D86" s="14" t="s">
        <v>30</v>
      </c>
      <c r="E86" s="25" t="s">
        <v>109</v>
      </c>
      <c r="F86" s="14" t="s">
        <v>110</v>
      </c>
      <c r="G86" s="18">
        <f t="shared" si="13"/>
        <v>14456</v>
      </c>
      <c r="H86" s="18">
        <f t="shared" si="13"/>
        <v>14456</v>
      </c>
      <c r="I86" s="18">
        <f t="shared" si="13"/>
        <v>14456</v>
      </c>
    </row>
    <row r="87" spans="1:9" ht="15.75">
      <c r="A87" s="14" t="s">
        <v>177</v>
      </c>
      <c r="B87" s="16" t="s">
        <v>16</v>
      </c>
      <c r="C87" s="19" t="s">
        <v>80</v>
      </c>
      <c r="D87" s="14" t="s">
        <v>30</v>
      </c>
      <c r="E87" s="25" t="s">
        <v>109</v>
      </c>
      <c r="F87" s="14" t="s">
        <v>15</v>
      </c>
      <c r="G87" s="18">
        <v>14456</v>
      </c>
      <c r="H87" s="18">
        <v>14456</v>
      </c>
      <c r="I87" s="18">
        <v>14456</v>
      </c>
    </row>
    <row r="88" spans="1:9" s="30" customFormat="1" ht="15.75">
      <c r="A88" s="25" t="s">
        <v>178</v>
      </c>
      <c r="B88" s="27" t="s">
        <v>1</v>
      </c>
      <c r="C88" s="28"/>
      <c r="D88" s="28"/>
      <c r="E88" s="28"/>
      <c r="F88" s="28"/>
      <c r="G88" s="29">
        <v>0</v>
      </c>
      <c r="H88" s="29">
        <v>80229</v>
      </c>
      <c r="I88" s="29">
        <v>168423</v>
      </c>
    </row>
    <row r="89" spans="1:9" ht="15.75">
      <c r="A89" s="14" t="s">
        <v>179</v>
      </c>
      <c r="B89" s="21" t="s">
        <v>17</v>
      </c>
      <c r="C89" s="19"/>
      <c r="D89" s="19"/>
      <c r="E89" s="19"/>
      <c r="F89" s="19"/>
      <c r="G89" s="20">
        <f>G13+G42+G50+G57+G74+G81+G64+G88</f>
        <v>3827892</v>
      </c>
      <c r="H89" s="20">
        <f>H13+H42+H50+H57+H74+H81+H64+H88</f>
        <v>3791513</v>
      </c>
      <c r="I89" s="20">
        <f>I13+I42+I50+I57+I74+I81+I64+I88</f>
        <v>3740763</v>
      </c>
    </row>
    <row r="91" ht="15.75">
      <c r="G91" s="7"/>
    </row>
  </sheetData>
  <sheetProtection/>
  <autoFilter ref="A10:I89">
    <sortState ref="A11:I91">
      <sortCondition sortBy="fontColor" dxfId="0" ref="E11:E91"/>
    </sortState>
  </autoFilter>
  <mergeCells count="6">
    <mergeCell ref="A6:I6"/>
    <mergeCell ref="A7:I7"/>
    <mergeCell ref="H4:I4"/>
    <mergeCell ref="H1:I1"/>
    <mergeCell ref="H2:I2"/>
    <mergeCell ref="H3:I3"/>
  </mergeCells>
  <printOptions/>
  <pageMargins left="0.7874015748031497" right="0.17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2015-12-29T07:31:29Z</cp:lastPrinted>
  <dcterms:created xsi:type="dcterms:W3CDTF">2007-10-12T08:23:45Z</dcterms:created>
  <dcterms:modified xsi:type="dcterms:W3CDTF">2015-12-29T07:31:58Z</dcterms:modified>
  <cp:category/>
  <cp:version/>
  <cp:contentType/>
  <cp:contentStatus/>
</cp:coreProperties>
</file>