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прил.4 утч." sheetId="1" r:id="rId1"/>
  </sheets>
  <definedNames>
    <definedName name="_xlnm.Print_Titles" localSheetId="0">'прил.4 утч.'!$13:$15</definedName>
    <definedName name="_xlnm.Print_Area" localSheetId="0">'прил.4 утч.'!$A$1:$M$51</definedName>
  </definedNames>
  <calcPr fullCalcOnLoad="1"/>
</workbook>
</file>

<file path=xl/sharedStrings.xml><?xml version="1.0" encoding="utf-8"?>
<sst xmlns="http://schemas.openxmlformats.org/spreadsheetml/2006/main" count="344" uniqueCount="106">
  <si>
    <t>Иные межбюджетные трансферты</t>
  </si>
  <si>
    <t>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</si>
  <si>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014</t>
  </si>
  <si>
    <t>10</t>
  </si>
  <si>
    <t>код группы</t>
  </si>
  <si>
    <t>код подгруппы</t>
  </si>
  <si>
    <t>код статьи</t>
  </si>
  <si>
    <t>код подстатьи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</si>
  <si>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</si>
  <si>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</si>
  <si>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</si>
  <si>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</si>
  <si>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</si>
  <si>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</si>
  <si>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</si>
  <si>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</si>
  <si>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</si>
  <si>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</si>
  <si>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</si>
  <si>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</si>
  <si>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</si>
  <si>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</si>
  <si>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</si>
  <si>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</si>
  <si>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00</t>
  </si>
  <si>
    <t>0000</t>
  </si>
  <si>
    <t>НАЛОГОВЫЕ И НЕНАЛОГОВЫЕ ДОХОДЫ</t>
  </si>
  <si>
    <t>182</t>
  </si>
  <si>
    <t>01</t>
  </si>
  <si>
    <t>110</t>
  </si>
  <si>
    <t>010</t>
  </si>
  <si>
    <t>02</t>
  </si>
  <si>
    <t>Налог на доходы физических лиц</t>
  </si>
  <si>
    <t>020</t>
  </si>
  <si>
    <t>03</t>
  </si>
  <si>
    <t>05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</si>
  <si>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228 Налогового кодекса Российской Федерации</t>
    </r>
  </si>
  <si>
    <t>04</t>
  </si>
  <si>
    <t>08</t>
  </si>
  <si>
    <t>ГОСУДАРСТВЕННАЯ ПОШЛИНА</t>
  </si>
  <si>
    <t>120</t>
  </si>
  <si>
    <t>11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</si>
  <si>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</si>
  <si>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</si>
  <si>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12</t>
  </si>
  <si>
    <t xml:space="preserve">БЕЗВОЗМЕЗДНЫЕ ПОСТУПЛЕНИЯ </t>
  </si>
  <si>
    <t>013</t>
  </si>
  <si>
    <t>030</t>
  </si>
  <si>
    <t>(руб.)</t>
  </si>
  <si>
    <t>9</t>
  </si>
  <si>
    <t>13</t>
  </si>
  <si>
    <t>Доходы 
районного 
бюджета 
2016 года</t>
  </si>
  <si>
    <t>НАЛОГИ НА ТОВАРЫ (РАБОТЫ, УСЛУГИ), РЕАЛИЗУЕМЫЕ НА ТЕРРИТОРИИ РОССИЙСКОЙ ФЕДЕРАЦИИ</t>
  </si>
  <si>
    <t>100</t>
  </si>
  <si>
    <t>Акцизы по подакцизным товарам (продукции), производимым на территории Российской Федерации</t>
  </si>
  <si>
    <t>230</t>
  </si>
  <si>
    <t>Доходы от уплаты акцизов на дизельное топливо, зачисляемые в консолидированные бюджеты субъектов Российской Федерации</t>
  </si>
  <si>
    <t>240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</si>
  <si>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</si>
  <si>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250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</si>
  <si>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</si>
  <si>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260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</si>
  <si>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</si>
  <si>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001</t>
  </si>
  <si>
    <t>151</t>
  </si>
  <si>
    <t>Дотации на выравнивание бюджетной обеспеченности</t>
  </si>
  <si>
    <t>999</t>
  </si>
  <si>
    <t>06</t>
  </si>
  <si>
    <t>Налог на имущество физических лиц, взимаемый по ставкам 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</si>
  <si>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НК РФ и применяется к объектам налогообложения, расположенных в границах поселений</t>
  </si>
  <si>
    <t xml:space="preserve">НАЛОГ НА ИМУЩЕСТВО  </t>
  </si>
  <si>
    <t>843</t>
  </si>
  <si>
    <t>035</t>
  </si>
  <si>
    <t>17</t>
  </si>
  <si>
    <t>180</t>
  </si>
  <si>
    <t>14</t>
  </si>
  <si>
    <t xml:space="preserve">Прочие поступления </t>
  </si>
  <si>
    <t xml:space="preserve">Безвозмездные поступления от других бюджетов бюджетной системы Российской Федерации </t>
  </si>
  <si>
    <t>Дотации бюджетам муниципальных образований</t>
  </si>
  <si>
    <t>0001</t>
  </si>
  <si>
    <t>0002</t>
  </si>
  <si>
    <t>Всего</t>
  </si>
  <si>
    <t>Доходы 
районного 
бюджета
2015 года</t>
  </si>
  <si>
    <t>1000</t>
  </si>
  <si>
    <t>Доходы бюджета сельсовета на  2016 год и плановый период  2017-2018 годов</t>
  </si>
  <si>
    <t>остаток на 01.01.2016 г.</t>
  </si>
  <si>
    <t xml:space="preserve">Субвенции бюджетам субъектов Российской Федерации  и муниципальнвх образований </t>
  </si>
  <si>
    <t>015</t>
  </si>
  <si>
    <t>Субвенция по созданию и обеспечению деятельности административных комиссий</t>
  </si>
  <si>
    <t xml:space="preserve">                                      к решению Тумаковского </t>
  </si>
  <si>
    <t xml:space="preserve">                                      Приложение  4</t>
  </si>
  <si>
    <t xml:space="preserve">                                      от 24.12.2015 № 16</t>
  </si>
  <si>
    <t xml:space="preserve">                           сельского Совета депутатов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</si>
  <si>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 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</si>
  <si>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</si>
  <si>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Средства самообложения граждан, зачисляемые в бюджеты сельских поселений.</t>
  </si>
  <si>
    <t>Дотации бюджетам сельских поселений на выравнивание бюджетной обеспеченности из районого фонда финансовой поддержки за счет средств местного бюджета.</t>
  </si>
  <si>
    <t>Дотации бюджетам сельских поселений на выравнивание бюджетной обеспеченности из районого фонда финансовой поддержки за счет средств краевого бюджета.</t>
  </si>
  <si>
    <t xml:space="preserve">Субвенции бюджетамсельских поселений на осуществление государственных полномочий по первичному воинскому учету на территориях, где отсутствуют военные комиссариаты.
 </t>
  </si>
  <si>
    <t>Межбюджетные трансферты, передаваемые районным бюджетом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</si>
  <si>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транферты, передаваемые бюджетам сельских поселений</t>
  </si>
  <si>
    <t>Доходы 
районного 
бюджета 
2017 года.</t>
  </si>
  <si>
    <t>7393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</si>
  <si>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</t>
  </si>
  <si>
    <t xml:space="preserve">                                      от 18.05.2016 № 25</t>
  </si>
  <si>
    <t xml:space="preserve">                                      Приложение 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</si>
</sst>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"/>
    <numFmt numFmtId="167" formatCode="_-* #,##0.000_р_._-;\-* #,##0.000_р_._-;_-* &quot;-&quot;??_р_.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52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32" borderId="0" xfId="0" applyFont="1" applyFill="1" applyAlignment="1">
      <alignment vertical="top"/>
    </xf>
    <xf numFmtId="49" fontId="2" fillId="32" borderId="0" xfId="0" applyNumberFormat="1" applyFont="1" applyFill="1" applyAlignment="1">
      <alignment vertical="top"/>
    </xf>
    <xf numFmtId="0" fontId="2" fillId="32" borderId="0" xfId="0" applyNumberFormat="1" applyFont="1" applyFill="1" applyAlignment="1">
      <alignment vertical="top" wrapText="1"/>
    </xf>
    <xf numFmtId="0" fontId="2" fillId="32" borderId="0" xfId="0" applyFont="1" applyFill="1" applyAlignment="1">
      <alignment/>
    </xf>
    <xf numFmtId="0" fontId="1" fillId="32" borderId="0" xfId="0" applyFont="1" applyFill="1" applyAlignment="1" quotePrefix="1">
      <alignment vertical="top" wrapText="1"/>
    </xf>
    <xf numFmtId="49" fontId="1" fillId="32" borderId="0" xfId="0" applyNumberFormat="1" applyFont="1" applyFill="1" applyAlignment="1" quotePrefix="1">
      <alignment vertical="top" wrapText="1"/>
    </xf>
    <xf numFmtId="0" fontId="1" fillId="32" borderId="0" xfId="0" applyNumberFormat="1" applyFont="1" applyFill="1" applyAlignment="1" quotePrefix="1">
      <alignment vertical="top" wrapText="1"/>
    </xf>
    <xf numFmtId="0" fontId="1" fillId="32" borderId="0" xfId="0" applyFont="1" applyFill="1" applyAlignment="1">
      <alignment wrapText="1"/>
    </xf>
    <xf numFmtId="2" fontId="1" fillId="32" borderId="0" xfId="0" applyNumberFormat="1" applyFont="1" applyFill="1" applyAlignment="1" quotePrefix="1">
      <alignment horizontal="right" vertical="center" wrapText="1"/>
    </xf>
    <xf numFmtId="164" fontId="1" fillId="32" borderId="0" xfId="0" applyNumberFormat="1" applyFont="1" applyFill="1" applyAlignment="1" quotePrefix="1">
      <alignment horizontal="right" vertical="center" wrapText="1"/>
    </xf>
    <xf numFmtId="2" fontId="2" fillId="32" borderId="0" xfId="0" applyNumberFormat="1" applyFont="1" applyFill="1" applyAlignment="1">
      <alignment horizontal="right" vertical="center"/>
    </xf>
    <xf numFmtId="164" fontId="2" fillId="32" borderId="0" xfId="0" applyNumberFormat="1" applyFont="1" applyFill="1" applyAlignment="1">
      <alignment horizontal="right" vertical="center"/>
    </xf>
    <xf numFmtId="164" fontId="4" fillId="32" borderId="0" xfId="0" applyNumberFormat="1" applyFont="1" applyFill="1" applyAlignment="1">
      <alignment horizontal="right" vertical="center" wrapText="1"/>
    </xf>
    <xf numFmtId="0" fontId="4" fillId="32" borderId="10" xfId="0" applyFont="1" applyFill="1" applyBorder="1" applyAlignment="1">
      <alignment horizontal="center" vertical="center" textRotation="90" wrapText="1"/>
    </xf>
    <xf numFmtId="49" fontId="4" fillId="32" borderId="10" xfId="60" applyNumberFormat="1" applyFont="1" applyFill="1" applyBorder="1" applyAlignment="1">
      <alignment horizontal="center" vertical="center" wrapText="1"/>
    </xf>
    <xf numFmtId="49" fontId="4" fillId="32" borderId="10" xfId="60" applyNumberFormat="1" applyFont="1" applyFill="1" applyBorder="1" applyAlignment="1">
      <alignment horizontal="right" vertical="center" wrapText="1"/>
    </xf>
    <xf numFmtId="4" fontId="3" fillId="32" borderId="10" xfId="0" applyNumberFormat="1" applyFont="1" applyFill="1" applyBorder="1" applyAlignment="1">
      <alignment horizontal="right" vertical="center"/>
    </xf>
    <xf numFmtId="49" fontId="3" fillId="32" borderId="10" xfId="60" applyNumberFormat="1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left" vertical="top"/>
    </xf>
    <xf numFmtId="0" fontId="2" fillId="0" borderId="0" xfId="0" applyFont="1" applyFill="1" applyAlignment="1">
      <alignment/>
    </xf>
    <xf numFmtId="49" fontId="7" fillId="33" borderId="10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 wrapText="1"/>
    </xf>
    <xf numFmtId="2" fontId="7" fillId="33" borderId="10" xfId="0" applyNumberFormat="1" applyFont="1" applyFill="1" applyBorder="1" applyAlignment="1">
      <alignment wrapText="1"/>
    </xf>
    <xf numFmtId="0" fontId="7" fillId="33" borderId="11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left" vertical="top"/>
    </xf>
    <xf numFmtId="49" fontId="4" fillId="33" borderId="10" xfId="0" applyNumberFormat="1" applyFont="1" applyFill="1" applyBorder="1" applyAlignment="1">
      <alignment horizontal="center" vertical="top"/>
    </xf>
    <xf numFmtId="49" fontId="4" fillId="33" borderId="10" xfId="0" applyNumberFormat="1" applyFont="1" applyFill="1" applyBorder="1" applyAlignment="1" applyProtection="1">
      <alignment horizontal="center" vertical="top"/>
      <protection locked="0"/>
    </xf>
    <xf numFmtId="0" fontId="7" fillId="33" borderId="10" xfId="0" applyFont="1" applyFill="1" applyBorder="1" applyAlignment="1">
      <alignment horizontal="justify" vertical="top" wrapText="1"/>
    </xf>
    <xf numFmtId="4" fontId="4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justify" vertical="top" wrapText="1"/>
    </xf>
    <xf numFmtId="0" fontId="9" fillId="33" borderId="10" xfId="0" applyFont="1" applyFill="1" applyBorder="1" applyAlignment="1">
      <alignment horizontal="justify" vertical="top" wrapText="1"/>
    </xf>
    <xf numFmtId="2" fontId="4" fillId="33" borderId="10" xfId="0" applyNumberFormat="1" applyFont="1" applyFill="1" applyBorder="1" applyAlignment="1">
      <alignment wrapText="1"/>
    </xf>
    <xf numFmtId="0" fontId="8" fillId="33" borderId="11" xfId="0" applyNumberFormat="1" applyFont="1" applyFill="1" applyBorder="1" applyAlignment="1">
      <alignment wrapText="1"/>
    </xf>
    <xf numFmtId="2" fontId="3" fillId="33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 applyProtection="1">
      <alignment horizontal="center"/>
      <protection locked="0"/>
    </xf>
    <xf numFmtId="4" fontId="4" fillId="33" borderId="10" xfId="0" applyNumberFormat="1" applyFont="1" applyFill="1" applyBorder="1" applyAlignment="1">
      <alignment horizontal="right"/>
    </xf>
    <xf numFmtId="0" fontId="2" fillId="33" borderId="0" xfId="0" applyFont="1" applyFill="1" applyAlignment="1">
      <alignment/>
    </xf>
    <xf numFmtId="4" fontId="3" fillId="0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 applyProtection="1">
      <alignment horizontal="center" vertical="top"/>
      <protection locked="0"/>
    </xf>
    <xf numFmtId="0" fontId="3" fillId="33" borderId="10" xfId="0" applyNumberFormat="1" applyFont="1" applyFill="1" applyBorder="1" applyAlignment="1" applyProtection="1">
      <alignment vertical="top" wrapText="1"/>
      <protection locked="0"/>
    </xf>
    <xf numFmtId="4" fontId="3" fillId="33" borderId="10" xfId="0" applyNumberFormat="1" applyFont="1" applyFill="1" applyBorder="1" applyAlignment="1">
      <alignment horizontal="right" vertical="center"/>
    </xf>
    <xf numFmtId="4" fontId="1" fillId="33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justify" vertical="top" wrapText="1"/>
    </xf>
    <xf numFmtId="2" fontId="3" fillId="33" borderId="10" xfId="0" applyNumberFormat="1" applyFont="1" applyFill="1" applyBorder="1" applyAlignment="1" applyProtection="1">
      <alignment vertical="center" wrapText="1"/>
      <protection locked="0"/>
    </xf>
    <xf numFmtId="0" fontId="7" fillId="33" borderId="10" xfId="0" applyNumberFormat="1" applyFont="1" applyFill="1" applyBorder="1" applyAlignment="1" applyProtection="1">
      <alignment vertical="top" wrapText="1"/>
      <protection locked="0"/>
    </xf>
    <xf numFmtId="0" fontId="8" fillId="33" borderId="10" xfId="0" applyNumberFormat="1" applyFont="1" applyFill="1" applyBorder="1" applyAlignment="1" applyProtection="1">
      <alignment vertical="top" wrapText="1"/>
      <protection locked="0"/>
    </xf>
    <xf numFmtId="4" fontId="3" fillId="33" borderId="12" xfId="0" applyNumberFormat="1" applyFont="1" applyFill="1" applyBorder="1" applyAlignment="1">
      <alignment horizontal="right" vertical="center"/>
    </xf>
    <xf numFmtId="0" fontId="10" fillId="33" borderId="10" xfId="0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/>
    </xf>
    <xf numFmtId="0" fontId="2" fillId="33" borderId="10" xfId="0" applyNumberFormat="1" applyFont="1" applyFill="1" applyBorder="1" applyAlignment="1" applyProtection="1">
      <alignment wrapText="1"/>
      <protection locked="0"/>
    </xf>
    <xf numFmtId="0" fontId="4" fillId="33" borderId="10" xfId="0" applyNumberFormat="1" applyFont="1" applyFill="1" applyBorder="1" applyAlignment="1" applyProtection="1">
      <alignment wrapText="1"/>
      <protection locked="0"/>
    </xf>
    <xf numFmtId="4" fontId="4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vertical="justify"/>
    </xf>
    <xf numFmtId="2" fontId="7" fillId="33" borderId="10" xfId="0" applyNumberFormat="1" applyFont="1" applyFill="1" applyBorder="1" applyAlignment="1">
      <alignment vertical="top" wrapText="1"/>
    </xf>
    <xf numFmtId="0" fontId="3" fillId="33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2" fontId="2" fillId="33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 applyProtection="1">
      <alignment horizontal="center" vertical="top"/>
      <protection locked="0"/>
    </xf>
    <xf numFmtId="0" fontId="49" fillId="33" borderId="10" xfId="0" applyFont="1" applyFill="1" applyBorder="1" applyAlignment="1">
      <alignment horizontal="left" vertical="top"/>
    </xf>
    <xf numFmtId="0" fontId="50" fillId="33" borderId="0" xfId="0" applyFont="1" applyFill="1" applyAlignment="1">
      <alignment/>
    </xf>
    <xf numFmtId="0" fontId="50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/>
    </xf>
    <xf numFmtId="0" fontId="4" fillId="33" borderId="10" xfId="0" applyNumberFormat="1" applyFont="1" applyFill="1" applyBorder="1" applyAlignment="1" applyProtection="1">
      <alignment vertical="top" wrapText="1"/>
      <protection locked="0"/>
    </xf>
    <xf numFmtId="2" fontId="8" fillId="33" borderId="11" xfId="0" applyNumberFormat="1" applyFont="1" applyFill="1" applyBorder="1" applyAlignment="1">
      <alignment vertical="top" wrapText="1"/>
    </xf>
    <xf numFmtId="164" fontId="4" fillId="32" borderId="0" xfId="0" applyNumberFormat="1" applyFont="1" applyFill="1" applyAlignment="1">
      <alignment horizontal="left" vertical="center" wrapText="1"/>
    </xf>
    <xf numFmtId="164" fontId="4" fillId="32" borderId="0" xfId="0" applyNumberFormat="1" applyFont="1" applyFill="1" applyBorder="1" applyAlignment="1">
      <alignment horizontal="left" vertical="center"/>
    </xf>
    <xf numFmtId="164" fontId="4" fillId="32" borderId="0" xfId="0" applyNumberFormat="1" applyFont="1" applyFill="1" applyAlignment="1">
      <alignment horizontal="right" vertical="center" wrapText="1"/>
    </xf>
    <xf numFmtId="164" fontId="4" fillId="32" borderId="0" xfId="0" applyNumberFormat="1" applyFont="1" applyFill="1" applyAlignment="1" quotePrefix="1">
      <alignment horizontal="right" vertical="center" wrapText="1"/>
    </xf>
    <xf numFmtId="164" fontId="4" fillId="32" borderId="0" xfId="0" applyNumberFormat="1" applyFont="1" applyFill="1" applyAlignment="1">
      <alignment horizontal="left" vertical="center" wrapText="1"/>
    </xf>
    <xf numFmtId="0" fontId="2" fillId="0" borderId="11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164" fontId="3" fillId="32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3" fillId="33" borderId="10" xfId="0" applyNumberFormat="1" applyFont="1" applyFill="1" applyBorder="1" applyAlignment="1" applyProtection="1">
      <alignment vertical="top" wrapText="1"/>
      <protection locked="0"/>
    </xf>
    <xf numFmtId="0" fontId="3" fillId="32" borderId="10" xfId="0" applyFont="1" applyFill="1" applyBorder="1" applyAlignment="1">
      <alignment vertical="top"/>
    </xf>
    <xf numFmtId="0" fontId="0" fillId="33" borderId="0" xfId="0" applyFont="1" applyFill="1" applyBorder="1" applyAlignment="1">
      <alignment horizontal="left" wrapText="1"/>
    </xf>
    <xf numFmtId="0" fontId="51" fillId="33" borderId="0" xfId="0" applyFont="1" applyFill="1" applyBorder="1" applyAlignment="1">
      <alignment horizontal="left" wrapText="1"/>
    </xf>
    <xf numFmtId="2" fontId="4" fillId="32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wrapText="1"/>
    </xf>
    <xf numFmtId="49" fontId="3" fillId="32" borderId="10" xfId="60" applyNumberFormat="1" applyFont="1" applyFill="1" applyBorder="1" applyAlignment="1">
      <alignment horizontal="center" vertical="center" textRotation="90" wrapText="1"/>
    </xf>
    <xf numFmtId="0" fontId="3" fillId="32" borderId="10" xfId="0" applyFont="1" applyFill="1" applyBorder="1" applyAlignment="1">
      <alignment horizontal="center" vertical="center" textRotation="90" wrapText="1"/>
    </xf>
    <xf numFmtId="49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NumberFormat="1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view="pageBreakPreview" zoomScaleSheetLayoutView="100" workbookViewId="0" topLeftCell="A46">
      <selection activeCell="A40" sqref="A40:D42"/>
    </sheetView>
  </sheetViews>
  <sheetFormatPr defaultColWidth="9.00390625" defaultRowHeight="12.75"/>
  <cols>
    <col min="1" max="1" width="4.375" style="1" customWidth="1"/>
    <col min="2" max="2" width="5.00390625" style="2" customWidth="1"/>
    <col min="3" max="3" width="3.375" style="2" customWidth="1"/>
    <col min="4" max="4" width="3.75390625" style="2" customWidth="1"/>
    <col min="5" max="5" width="4.00390625" style="2" customWidth="1"/>
    <col min="6" max="6" width="4.375" style="2" customWidth="1"/>
    <col min="7" max="7" width="4.25390625" style="2" customWidth="1"/>
    <col min="8" max="8" width="6.00390625" style="2" customWidth="1"/>
    <col min="9" max="9" width="7.875" style="2" customWidth="1"/>
    <col min="10" max="10" width="55.125" style="3" customWidth="1"/>
    <col min="11" max="11" width="14.625" style="11" customWidth="1"/>
    <col min="12" max="12" width="17.00390625" style="12" customWidth="1"/>
    <col min="13" max="13" width="17.25390625" style="12" customWidth="1"/>
    <col min="14" max="14" width="0" style="4" hidden="1" customWidth="1"/>
    <col min="15" max="15" width="9.125" style="4" hidden="1" customWidth="1"/>
    <col min="16" max="17" width="9.125" style="4" customWidth="1"/>
    <col min="18" max="18" width="37.875" style="4" customWidth="1"/>
    <col min="19" max="19" width="17.00390625" style="4" customWidth="1"/>
    <col min="20" max="28" width="9.125" style="4" customWidth="1"/>
    <col min="29" max="16384" width="9.125" style="4" customWidth="1"/>
  </cols>
  <sheetData>
    <row r="1" spans="11:13" ht="12.75" customHeight="1">
      <c r="K1" s="91" t="s">
        <v>105</v>
      </c>
      <c r="L1" s="91"/>
      <c r="M1" s="91"/>
    </row>
    <row r="2" spans="11:13" ht="15.75">
      <c r="K2" s="77" t="s">
        <v>89</v>
      </c>
      <c r="L2" s="77"/>
      <c r="M2" s="77"/>
    </row>
    <row r="3" spans="11:13" ht="15.75" customHeight="1">
      <c r="K3" s="78" t="s">
        <v>92</v>
      </c>
      <c r="L3" s="79"/>
      <c r="M3" s="79"/>
    </row>
    <row r="4" spans="11:13" ht="15.75" customHeight="1">
      <c r="K4" s="80" t="s">
        <v>104</v>
      </c>
      <c r="L4" s="80"/>
      <c r="M4" s="80"/>
    </row>
    <row r="5" spans="11:13" ht="15.75" customHeight="1">
      <c r="K5" s="76"/>
      <c r="L5" s="76"/>
      <c r="M5" s="76"/>
    </row>
    <row r="6" spans="11:13" ht="15.75" customHeight="1">
      <c r="K6" s="91" t="s">
        <v>90</v>
      </c>
      <c r="L6" s="91"/>
      <c r="M6" s="91"/>
    </row>
    <row r="7" spans="11:13" ht="15.75" customHeight="1">
      <c r="K7" s="77" t="s">
        <v>89</v>
      </c>
      <c r="L7" s="77"/>
      <c r="M7" s="77"/>
    </row>
    <row r="8" spans="11:13" ht="15.75" customHeight="1">
      <c r="K8" s="78" t="s">
        <v>92</v>
      </c>
      <c r="L8" s="79"/>
      <c r="M8" s="79"/>
    </row>
    <row r="9" spans="11:13" ht="15.75" customHeight="1">
      <c r="K9" s="80" t="s">
        <v>91</v>
      </c>
      <c r="L9" s="80"/>
      <c r="M9" s="80"/>
    </row>
    <row r="10" ht="12.75" customHeight="1"/>
    <row r="11" spans="1:13" s="8" customFormat="1" ht="15.75" customHeight="1">
      <c r="A11" s="92" t="s">
        <v>84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</row>
    <row r="12" spans="1:13" s="8" customFormat="1" ht="16.5" customHeight="1">
      <c r="A12" s="5"/>
      <c r="B12" s="6"/>
      <c r="C12" s="6"/>
      <c r="D12" s="6"/>
      <c r="E12" s="6"/>
      <c r="F12" s="6"/>
      <c r="G12" s="6"/>
      <c r="H12" s="6"/>
      <c r="I12" s="6"/>
      <c r="J12" s="7"/>
      <c r="K12" s="9"/>
      <c r="L12" s="10"/>
      <c r="M12" s="13" t="s">
        <v>48</v>
      </c>
    </row>
    <row r="13" spans="1:13" s="8" customFormat="1" ht="15.75" customHeight="1">
      <c r="A13" s="93" t="s">
        <v>9</v>
      </c>
      <c r="B13" s="95" t="s">
        <v>10</v>
      </c>
      <c r="C13" s="96"/>
      <c r="D13" s="96"/>
      <c r="E13" s="96"/>
      <c r="F13" s="96"/>
      <c r="G13" s="96"/>
      <c r="H13" s="96"/>
      <c r="I13" s="96"/>
      <c r="J13" s="97" t="s">
        <v>8</v>
      </c>
      <c r="K13" s="98" t="s">
        <v>82</v>
      </c>
      <c r="L13" s="84" t="s">
        <v>51</v>
      </c>
      <c r="M13" s="84" t="s">
        <v>101</v>
      </c>
    </row>
    <row r="14" spans="1:13" s="8" customFormat="1" ht="126" customHeight="1">
      <c r="A14" s="94"/>
      <c r="B14" s="18" t="s">
        <v>11</v>
      </c>
      <c r="C14" s="18" t="s">
        <v>4</v>
      </c>
      <c r="D14" s="18" t="s">
        <v>5</v>
      </c>
      <c r="E14" s="18" t="s">
        <v>6</v>
      </c>
      <c r="F14" s="18" t="s">
        <v>7</v>
      </c>
      <c r="G14" s="18" t="s">
        <v>12</v>
      </c>
      <c r="H14" s="18" t="s">
        <v>13</v>
      </c>
      <c r="I14" s="18" t="s">
        <v>14</v>
      </c>
      <c r="J14" s="97"/>
      <c r="K14" s="98"/>
      <c r="L14" s="84"/>
      <c r="M14" s="84"/>
    </row>
    <row r="15" spans="1:13" s="8" customFormat="1" ht="15.75">
      <c r="A15" s="14"/>
      <c r="B15" s="15" t="s">
        <v>16</v>
      </c>
      <c r="C15" s="15" t="s">
        <v>17</v>
      </c>
      <c r="D15" s="15" t="s">
        <v>18</v>
      </c>
      <c r="E15" s="15" t="s">
        <v>19</v>
      </c>
      <c r="F15" s="15" t="s">
        <v>20</v>
      </c>
      <c r="G15" s="15" t="s">
        <v>21</v>
      </c>
      <c r="H15" s="15" t="s">
        <v>22</v>
      </c>
      <c r="I15" s="15" t="s">
        <v>49</v>
      </c>
      <c r="J15" s="15" t="s">
        <v>3</v>
      </c>
      <c r="K15" s="16" t="s">
        <v>41</v>
      </c>
      <c r="L15" s="16" t="s">
        <v>44</v>
      </c>
      <c r="M15" s="16" t="s">
        <v>50</v>
      </c>
    </row>
    <row r="16" spans="1:14" s="39" customFormat="1" ht="15.75">
      <c r="A16" s="25">
        <v>1</v>
      </c>
      <c r="B16" s="41" t="s">
        <v>23</v>
      </c>
      <c r="C16" s="41" t="s">
        <v>15</v>
      </c>
      <c r="D16" s="41" t="s">
        <v>24</v>
      </c>
      <c r="E16" s="41" t="s">
        <v>24</v>
      </c>
      <c r="F16" s="41" t="s">
        <v>23</v>
      </c>
      <c r="G16" s="42" t="s">
        <v>24</v>
      </c>
      <c r="H16" s="41" t="s">
        <v>25</v>
      </c>
      <c r="I16" s="41" t="s">
        <v>23</v>
      </c>
      <c r="J16" s="43" t="s">
        <v>26</v>
      </c>
      <c r="K16" s="44">
        <f>K17+K19+K25+K28+K30+K33</f>
        <v>981009</v>
      </c>
      <c r="L16" s="44">
        <f>L17+L19+L25+L28+L30+L33</f>
        <v>948172</v>
      </c>
      <c r="M16" s="44">
        <f>M17+M19+M25+M28+M30+M33</f>
        <v>952472</v>
      </c>
      <c r="N16" s="45" t="e">
        <f>#REF!+#REF!+N28+N30+#REF!+#REF!+#REF!+#REF!+#REF!</f>
        <v>#REF!</v>
      </c>
    </row>
    <row r="17" spans="1:13" s="39" customFormat="1" ht="15.75">
      <c r="A17" s="25">
        <v>2</v>
      </c>
      <c r="B17" s="41" t="s">
        <v>27</v>
      </c>
      <c r="C17" s="41" t="s">
        <v>15</v>
      </c>
      <c r="D17" s="41" t="s">
        <v>28</v>
      </c>
      <c r="E17" s="41" t="s">
        <v>31</v>
      </c>
      <c r="F17" s="41" t="s">
        <v>23</v>
      </c>
      <c r="G17" s="42" t="s">
        <v>28</v>
      </c>
      <c r="H17" s="41" t="s">
        <v>25</v>
      </c>
      <c r="I17" s="41" t="s">
        <v>29</v>
      </c>
      <c r="J17" s="43" t="s">
        <v>32</v>
      </c>
      <c r="K17" s="44">
        <f>K18</f>
        <v>220300</v>
      </c>
      <c r="L17" s="44">
        <f>L18</f>
        <v>220300</v>
      </c>
      <c r="M17" s="44">
        <f>M18</f>
        <v>220300</v>
      </c>
    </row>
    <row r="18" spans="1:13" s="39" customFormat="1" ht="82.5" customHeight="1">
      <c r="A18" s="25">
        <v>3</v>
      </c>
      <c r="B18" s="26" t="s">
        <v>27</v>
      </c>
      <c r="C18" s="26" t="s">
        <v>15</v>
      </c>
      <c r="D18" s="26" t="s">
        <v>28</v>
      </c>
      <c r="E18" s="26" t="s">
        <v>31</v>
      </c>
      <c r="F18" s="26" t="s">
        <v>30</v>
      </c>
      <c r="G18" s="27" t="s">
        <v>28</v>
      </c>
      <c r="H18" s="26" t="s">
        <v>25</v>
      </c>
      <c r="I18" s="26" t="s">
        <v>29</v>
      </c>
      <c r="J18" s="28" t="s">
        <v>36</v>
      </c>
      <c r="K18" s="29">
        <v>220300</v>
      </c>
      <c r="L18" s="29">
        <v>220300</v>
      </c>
      <c r="M18" s="29">
        <v>220300</v>
      </c>
    </row>
    <row r="19" spans="1:13" s="39" customFormat="1" ht="49.5" customHeight="1">
      <c r="A19" s="25">
        <v>4</v>
      </c>
      <c r="B19" s="41" t="s">
        <v>23</v>
      </c>
      <c r="C19" s="41" t="s">
        <v>15</v>
      </c>
      <c r="D19" s="41" t="s">
        <v>34</v>
      </c>
      <c r="E19" s="41" t="s">
        <v>24</v>
      </c>
      <c r="F19" s="41" t="s">
        <v>23</v>
      </c>
      <c r="G19" s="42" t="s">
        <v>24</v>
      </c>
      <c r="H19" s="41" t="s">
        <v>25</v>
      </c>
      <c r="I19" s="41" t="s">
        <v>23</v>
      </c>
      <c r="J19" s="46" t="s">
        <v>52</v>
      </c>
      <c r="K19" s="47">
        <f>K20</f>
        <v>165839</v>
      </c>
      <c r="L19" s="47">
        <f>L20</f>
        <v>133002</v>
      </c>
      <c r="M19" s="47">
        <f>M20</f>
        <v>137302</v>
      </c>
    </row>
    <row r="20" spans="1:13" s="39" customFormat="1" ht="33.75" customHeight="1">
      <c r="A20" s="25">
        <v>5</v>
      </c>
      <c r="B20" s="26" t="s">
        <v>53</v>
      </c>
      <c r="C20" s="26" t="s">
        <v>15</v>
      </c>
      <c r="D20" s="26" t="s">
        <v>34</v>
      </c>
      <c r="E20" s="26" t="s">
        <v>31</v>
      </c>
      <c r="F20" s="26" t="s">
        <v>23</v>
      </c>
      <c r="G20" s="27" t="s">
        <v>28</v>
      </c>
      <c r="H20" s="26" t="s">
        <v>25</v>
      </c>
      <c r="I20" s="26" t="s">
        <v>29</v>
      </c>
      <c r="J20" s="30" t="s">
        <v>54</v>
      </c>
      <c r="K20" s="47">
        <f>K21+K22+K23+K24</f>
        <v>165839</v>
      </c>
      <c r="L20" s="47">
        <f>L21+L22+L23+L24</f>
        <v>133002</v>
      </c>
      <c r="M20" s="47">
        <f>M21+M22+M23+M24</f>
        <v>137302</v>
      </c>
    </row>
    <row r="21" spans="1:13" s="39" customFormat="1" ht="46.5" customHeight="1">
      <c r="A21" s="25">
        <v>6</v>
      </c>
      <c r="B21" s="26" t="s">
        <v>53</v>
      </c>
      <c r="C21" s="26" t="s">
        <v>15</v>
      </c>
      <c r="D21" s="26" t="s">
        <v>34</v>
      </c>
      <c r="E21" s="26" t="s">
        <v>31</v>
      </c>
      <c r="F21" s="26" t="s">
        <v>55</v>
      </c>
      <c r="G21" s="27" t="s">
        <v>28</v>
      </c>
      <c r="H21" s="26" t="s">
        <v>25</v>
      </c>
      <c r="I21" s="26" t="s">
        <v>29</v>
      </c>
      <c r="J21" s="31" t="s">
        <v>56</v>
      </c>
      <c r="K21" s="29">
        <v>52940</v>
      </c>
      <c r="L21" s="29">
        <v>48417</v>
      </c>
      <c r="M21" s="29">
        <v>50855</v>
      </c>
    </row>
    <row r="22" spans="1:13" s="39" customFormat="1" ht="62.25" customHeight="1">
      <c r="A22" s="25">
        <v>7</v>
      </c>
      <c r="B22" s="26" t="s">
        <v>53</v>
      </c>
      <c r="C22" s="26" t="s">
        <v>15</v>
      </c>
      <c r="D22" s="26" t="s">
        <v>34</v>
      </c>
      <c r="E22" s="26" t="s">
        <v>31</v>
      </c>
      <c r="F22" s="26" t="s">
        <v>57</v>
      </c>
      <c r="G22" s="27" t="s">
        <v>28</v>
      </c>
      <c r="H22" s="26" t="s">
        <v>25</v>
      </c>
      <c r="I22" s="26" t="s">
        <v>29</v>
      </c>
      <c r="J22" s="31" t="s">
        <v>58</v>
      </c>
      <c r="K22" s="29">
        <v>1104</v>
      </c>
      <c r="L22" s="29">
        <v>959</v>
      </c>
      <c r="M22" s="29">
        <v>1003</v>
      </c>
    </row>
    <row r="23" spans="1:13" s="39" customFormat="1" ht="62.25" customHeight="1">
      <c r="A23" s="25">
        <v>8</v>
      </c>
      <c r="B23" s="26" t="s">
        <v>53</v>
      </c>
      <c r="C23" s="26" t="s">
        <v>15</v>
      </c>
      <c r="D23" s="26" t="s">
        <v>34</v>
      </c>
      <c r="E23" s="26" t="s">
        <v>31</v>
      </c>
      <c r="F23" s="26" t="s">
        <v>59</v>
      </c>
      <c r="G23" s="27" t="s">
        <v>28</v>
      </c>
      <c r="H23" s="26" t="s">
        <v>25</v>
      </c>
      <c r="I23" s="26" t="s">
        <v>29</v>
      </c>
      <c r="J23" s="31" t="s">
        <v>60</v>
      </c>
      <c r="K23" s="29">
        <v>122565</v>
      </c>
      <c r="L23" s="29">
        <v>93177</v>
      </c>
      <c r="M23" s="29">
        <v>94995</v>
      </c>
    </row>
    <row r="24" spans="1:13" s="39" customFormat="1" ht="60.75" customHeight="1">
      <c r="A24" s="25">
        <v>9</v>
      </c>
      <c r="B24" s="26" t="s">
        <v>53</v>
      </c>
      <c r="C24" s="26" t="s">
        <v>15</v>
      </c>
      <c r="D24" s="26" t="s">
        <v>34</v>
      </c>
      <c r="E24" s="26" t="s">
        <v>31</v>
      </c>
      <c r="F24" s="26" t="s">
        <v>61</v>
      </c>
      <c r="G24" s="27" t="s">
        <v>28</v>
      </c>
      <c r="H24" s="26" t="s">
        <v>25</v>
      </c>
      <c r="I24" s="26" t="s">
        <v>29</v>
      </c>
      <c r="J24" s="31" t="s">
        <v>62</v>
      </c>
      <c r="K24" s="29">
        <v>-10770</v>
      </c>
      <c r="L24" s="29">
        <v>-9551</v>
      </c>
      <c r="M24" s="29">
        <v>-9551</v>
      </c>
    </row>
    <row r="25" spans="1:13" s="39" customFormat="1" ht="15.75">
      <c r="A25" s="25">
        <v>10</v>
      </c>
      <c r="B25" s="26" t="s">
        <v>27</v>
      </c>
      <c r="C25" s="36" t="s">
        <v>15</v>
      </c>
      <c r="D25" s="36" t="s">
        <v>67</v>
      </c>
      <c r="E25" s="36" t="s">
        <v>24</v>
      </c>
      <c r="F25" s="36" t="s">
        <v>23</v>
      </c>
      <c r="G25" s="37" t="s">
        <v>24</v>
      </c>
      <c r="H25" s="36" t="s">
        <v>25</v>
      </c>
      <c r="I25" s="21" t="s">
        <v>23</v>
      </c>
      <c r="J25" s="49" t="s">
        <v>70</v>
      </c>
      <c r="K25" s="50">
        <f>K26+K27</f>
        <v>537670</v>
      </c>
      <c r="L25" s="50">
        <f>L26+L27</f>
        <v>537670</v>
      </c>
      <c r="M25" s="50">
        <f>M26+M27</f>
        <v>537670</v>
      </c>
    </row>
    <row r="26" spans="1:13" s="39" customFormat="1" ht="47.25" customHeight="1">
      <c r="A26" s="35">
        <v>11</v>
      </c>
      <c r="B26" s="36" t="s">
        <v>27</v>
      </c>
      <c r="C26" s="36" t="s">
        <v>15</v>
      </c>
      <c r="D26" s="36" t="s">
        <v>67</v>
      </c>
      <c r="E26" s="36" t="s">
        <v>28</v>
      </c>
      <c r="F26" s="36" t="s">
        <v>47</v>
      </c>
      <c r="G26" s="37" t="s">
        <v>3</v>
      </c>
      <c r="H26" s="36" t="s">
        <v>25</v>
      </c>
      <c r="I26" s="21" t="s">
        <v>29</v>
      </c>
      <c r="J26" s="22" t="s">
        <v>68</v>
      </c>
      <c r="K26" s="23">
        <v>17670</v>
      </c>
      <c r="L26" s="38">
        <v>17670</v>
      </c>
      <c r="M26" s="38">
        <v>17670</v>
      </c>
    </row>
    <row r="27" spans="1:18" s="39" customFormat="1" ht="63" customHeight="1">
      <c r="A27" s="25">
        <v>12</v>
      </c>
      <c r="B27" s="36" t="s">
        <v>27</v>
      </c>
      <c r="C27" s="36" t="s">
        <v>15</v>
      </c>
      <c r="D27" s="36" t="s">
        <v>67</v>
      </c>
      <c r="E27" s="36" t="s">
        <v>67</v>
      </c>
      <c r="F27" s="36" t="s">
        <v>46</v>
      </c>
      <c r="G27" s="37" t="s">
        <v>3</v>
      </c>
      <c r="H27" s="36" t="s">
        <v>25</v>
      </c>
      <c r="I27" s="21" t="s">
        <v>29</v>
      </c>
      <c r="J27" s="22" t="s">
        <v>69</v>
      </c>
      <c r="K27" s="23">
        <v>520000</v>
      </c>
      <c r="L27" s="38">
        <v>520000</v>
      </c>
      <c r="M27" s="38">
        <v>520000</v>
      </c>
      <c r="R27" s="66">
        <f>K27+K26+K24+K23+K22+K21+K18</f>
        <v>923809</v>
      </c>
    </row>
    <row r="28" spans="1:13" s="39" customFormat="1" ht="16.5">
      <c r="A28" s="25">
        <v>13</v>
      </c>
      <c r="B28" s="41" t="s">
        <v>23</v>
      </c>
      <c r="C28" s="41" t="s">
        <v>15</v>
      </c>
      <c r="D28" s="41" t="s">
        <v>38</v>
      </c>
      <c r="E28" s="41" t="s">
        <v>24</v>
      </c>
      <c r="F28" s="41" t="s">
        <v>23</v>
      </c>
      <c r="G28" s="42" t="s">
        <v>28</v>
      </c>
      <c r="H28" s="41" t="s">
        <v>25</v>
      </c>
      <c r="I28" s="41" t="s">
        <v>23</v>
      </c>
      <c r="J28" s="51" t="s">
        <v>39</v>
      </c>
      <c r="K28" s="44">
        <f>K29</f>
        <v>4000</v>
      </c>
      <c r="L28" s="44">
        <f>L29</f>
        <v>4000</v>
      </c>
      <c r="M28" s="44">
        <f>M29</f>
        <v>4000</v>
      </c>
    </row>
    <row r="29" spans="1:13" s="39" customFormat="1" ht="76.5" customHeight="1">
      <c r="A29" s="25">
        <v>14</v>
      </c>
      <c r="B29" s="67" t="s">
        <v>71</v>
      </c>
      <c r="C29" s="67" t="s">
        <v>15</v>
      </c>
      <c r="D29" s="67" t="s">
        <v>38</v>
      </c>
      <c r="E29" s="67" t="s">
        <v>37</v>
      </c>
      <c r="F29" s="67" t="s">
        <v>33</v>
      </c>
      <c r="G29" s="68" t="s">
        <v>28</v>
      </c>
      <c r="H29" s="67" t="s">
        <v>83</v>
      </c>
      <c r="I29" s="26" t="s">
        <v>29</v>
      </c>
      <c r="J29" s="48" t="s">
        <v>93</v>
      </c>
      <c r="K29" s="29">
        <v>4000</v>
      </c>
      <c r="L29" s="29">
        <v>4000</v>
      </c>
      <c r="M29" s="29">
        <v>4000</v>
      </c>
    </row>
    <row r="30" spans="1:13" s="39" customFormat="1" ht="47.25" customHeight="1">
      <c r="A30" s="25">
        <v>16</v>
      </c>
      <c r="B30" s="41" t="s">
        <v>71</v>
      </c>
      <c r="C30" s="41" t="s">
        <v>15</v>
      </c>
      <c r="D30" s="41" t="s">
        <v>41</v>
      </c>
      <c r="E30" s="41" t="s">
        <v>24</v>
      </c>
      <c r="F30" s="41" t="s">
        <v>23</v>
      </c>
      <c r="G30" s="42" t="s">
        <v>24</v>
      </c>
      <c r="H30" s="41" t="s">
        <v>25</v>
      </c>
      <c r="I30" s="41" t="s">
        <v>23</v>
      </c>
      <c r="J30" s="43" t="s">
        <v>42</v>
      </c>
      <c r="K30" s="44">
        <f>K31</f>
        <v>25600</v>
      </c>
      <c r="L30" s="44">
        <f>L31</f>
        <v>25600</v>
      </c>
      <c r="M30" s="44">
        <f>M31</f>
        <v>25600</v>
      </c>
    </row>
    <row r="31" spans="1:13" s="39" customFormat="1" ht="90">
      <c r="A31" s="25"/>
      <c r="B31" s="41" t="s">
        <v>71</v>
      </c>
      <c r="C31" s="26" t="s">
        <v>15</v>
      </c>
      <c r="D31" s="26" t="s">
        <v>41</v>
      </c>
      <c r="E31" s="26" t="s">
        <v>35</v>
      </c>
      <c r="F31" s="26" t="s">
        <v>23</v>
      </c>
      <c r="G31" s="27" t="s">
        <v>24</v>
      </c>
      <c r="H31" s="26" t="s">
        <v>25</v>
      </c>
      <c r="I31" s="26" t="s">
        <v>40</v>
      </c>
      <c r="J31" s="48" t="s">
        <v>43</v>
      </c>
      <c r="K31" s="29">
        <v>25600</v>
      </c>
      <c r="L31" s="29">
        <v>25600</v>
      </c>
      <c r="M31" s="29">
        <v>25600</v>
      </c>
    </row>
    <row r="32" spans="1:13" s="39" customFormat="1" ht="60.75" customHeight="1">
      <c r="A32" s="25"/>
      <c r="B32" s="41" t="s">
        <v>71</v>
      </c>
      <c r="C32" s="26" t="s">
        <v>15</v>
      </c>
      <c r="D32" s="26" t="s">
        <v>41</v>
      </c>
      <c r="E32" s="26" t="s">
        <v>35</v>
      </c>
      <c r="F32" s="26" t="s">
        <v>72</v>
      </c>
      <c r="G32" s="27" t="s">
        <v>3</v>
      </c>
      <c r="H32" s="26" t="s">
        <v>25</v>
      </c>
      <c r="I32" s="26" t="s">
        <v>40</v>
      </c>
      <c r="J32" s="48" t="s">
        <v>94</v>
      </c>
      <c r="K32" s="29">
        <v>25600</v>
      </c>
      <c r="L32" s="29">
        <v>24000</v>
      </c>
      <c r="M32" s="29">
        <v>24000</v>
      </c>
    </row>
    <row r="33" spans="1:13" s="56" customFormat="1" ht="20.25" customHeight="1">
      <c r="A33" s="53"/>
      <c r="B33" s="54" t="s">
        <v>71</v>
      </c>
      <c r="C33" s="54" t="s">
        <v>15</v>
      </c>
      <c r="D33" s="54" t="s">
        <v>73</v>
      </c>
      <c r="E33" s="54" t="s">
        <v>24</v>
      </c>
      <c r="F33" s="54" t="s">
        <v>23</v>
      </c>
      <c r="G33" s="55" t="s">
        <v>24</v>
      </c>
      <c r="H33" s="54" t="s">
        <v>25</v>
      </c>
      <c r="I33" s="54" t="s">
        <v>23</v>
      </c>
      <c r="J33" s="33" t="s">
        <v>76</v>
      </c>
      <c r="K33" s="34">
        <f>K34</f>
        <v>27600</v>
      </c>
      <c r="L33" s="34">
        <f>L34</f>
        <v>27600</v>
      </c>
      <c r="M33" s="34">
        <f>M34</f>
        <v>27600</v>
      </c>
    </row>
    <row r="34" spans="1:13" s="39" customFormat="1" ht="29.25" customHeight="1">
      <c r="A34" s="35"/>
      <c r="B34" s="36" t="s">
        <v>71</v>
      </c>
      <c r="C34" s="36" t="s">
        <v>15</v>
      </c>
      <c r="D34" s="36" t="s">
        <v>73</v>
      </c>
      <c r="E34" s="36" t="s">
        <v>75</v>
      </c>
      <c r="F34" s="36" t="s">
        <v>47</v>
      </c>
      <c r="G34" s="37" t="s">
        <v>3</v>
      </c>
      <c r="H34" s="36" t="s">
        <v>25</v>
      </c>
      <c r="I34" s="21" t="s">
        <v>74</v>
      </c>
      <c r="J34" s="24" t="s">
        <v>95</v>
      </c>
      <c r="K34" s="23">
        <v>27600</v>
      </c>
      <c r="L34" s="38">
        <v>27600</v>
      </c>
      <c r="M34" s="38">
        <v>27600</v>
      </c>
    </row>
    <row r="35" spans="1:19" s="39" customFormat="1" ht="16.5" customHeight="1">
      <c r="A35" s="25"/>
      <c r="B35" s="41" t="s">
        <v>71</v>
      </c>
      <c r="C35" s="41" t="s">
        <v>16</v>
      </c>
      <c r="D35" s="41" t="s">
        <v>24</v>
      </c>
      <c r="E35" s="41" t="s">
        <v>24</v>
      </c>
      <c r="F35" s="41" t="s">
        <v>23</v>
      </c>
      <c r="G35" s="42" t="s">
        <v>24</v>
      </c>
      <c r="H35" s="41" t="s">
        <v>25</v>
      </c>
      <c r="I35" s="41" t="s">
        <v>23</v>
      </c>
      <c r="J35" s="43" t="s">
        <v>45</v>
      </c>
      <c r="K35" s="44">
        <f>K37+K45+K43+K49</f>
        <v>2993906</v>
      </c>
      <c r="L35" s="44">
        <f>L37+L45+L43+L49</f>
        <v>2838041</v>
      </c>
      <c r="M35" s="44">
        <f>M37+M45+M43+M49</f>
        <v>2782991</v>
      </c>
      <c r="Q35" s="64"/>
      <c r="R35" s="64"/>
      <c r="S35" s="64"/>
    </row>
    <row r="36" spans="1:19" s="39" customFormat="1" ht="27" customHeight="1">
      <c r="A36" s="25"/>
      <c r="B36" s="54" t="s">
        <v>71</v>
      </c>
      <c r="C36" s="54" t="s">
        <v>16</v>
      </c>
      <c r="D36" s="54" t="s">
        <v>31</v>
      </c>
      <c r="E36" s="54" t="s">
        <v>24</v>
      </c>
      <c r="F36" s="54" t="s">
        <v>23</v>
      </c>
      <c r="G36" s="55" t="s">
        <v>24</v>
      </c>
      <c r="H36" s="54" t="s">
        <v>25</v>
      </c>
      <c r="I36" s="54" t="s">
        <v>23</v>
      </c>
      <c r="J36" s="57" t="s">
        <v>77</v>
      </c>
      <c r="K36" s="52"/>
      <c r="L36" s="52"/>
      <c r="M36" s="52"/>
      <c r="Q36" s="64"/>
      <c r="R36" s="85"/>
      <c r="S36" s="89"/>
    </row>
    <row r="37" spans="1:19" s="39" customFormat="1" ht="16.5" customHeight="1">
      <c r="A37" s="25"/>
      <c r="B37" s="54" t="s">
        <v>71</v>
      </c>
      <c r="C37" s="54" t="s">
        <v>16</v>
      </c>
      <c r="D37" s="54" t="s">
        <v>31</v>
      </c>
      <c r="E37" s="54" t="s">
        <v>28</v>
      </c>
      <c r="F37" s="54" t="s">
        <v>23</v>
      </c>
      <c r="G37" s="55" t="s">
        <v>24</v>
      </c>
      <c r="H37" s="54" t="s">
        <v>25</v>
      </c>
      <c r="I37" s="54" t="s">
        <v>64</v>
      </c>
      <c r="J37" s="58" t="s">
        <v>78</v>
      </c>
      <c r="K37" s="52">
        <f>K38</f>
        <v>2207659</v>
      </c>
      <c r="L37" s="52">
        <f>L38</f>
        <v>2048535</v>
      </c>
      <c r="M37" s="52">
        <f>M38</f>
        <v>2048535</v>
      </c>
      <c r="Q37" s="64"/>
      <c r="R37" s="85"/>
      <c r="S37" s="89"/>
    </row>
    <row r="38" spans="1:19" s="70" customFormat="1" ht="15" customHeight="1">
      <c r="A38" s="69"/>
      <c r="B38" s="36" t="s">
        <v>71</v>
      </c>
      <c r="C38" s="26" t="s">
        <v>16</v>
      </c>
      <c r="D38" s="26" t="s">
        <v>31</v>
      </c>
      <c r="E38" s="26" t="s">
        <v>28</v>
      </c>
      <c r="F38" s="26" t="s">
        <v>63</v>
      </c>
      <c r="G38" s="27" t="s">
        <v>24</v>
      </c>
      <c r="H38" s="26" t="s">
        <v>25</v>
      </c>
      <c r="I38" s="26" t="s">
        <v>64</v>
      </c>
      <c r="J38" s="73" t="s">
        <v>65</v>
      </c>
      <c r="K38" s="44">
        <f>K40+K39+K41</f>
        <v>2207659</v>
      </c>
      <c r="L38" s="44">
        <f>L40+L39</f>
        <v>2048535</v>
      </c>
      <c r="M38" s="44">
        <f>M40+M39</f>
        <v>2048535</v>
      </c>
      <c r="Q38" s="71"/>
      <c r="R38" s="90"/>
      <c r="S38" s="90"/>
    </row>
    <row r="39" spans="1:19" s="39" customFormat="1" ht="46.5" customHeight="1">
      <c r="A39" s="25"/>
      <c r="B39" s="36" t="s">
        <v>71</v>
      </c>
      <c r="C39" s="36" t="s">
        <v>16</v>
      </c>
      <c r="D39" s="36" t="s">
        <v>31</v>
      </c>
      <c r="E39" s="36" t="s">
        <v>28</v>
      </c>
      <c r="F39" s="36" t="s">
        <v>63</v>
      </c>
      <c r="G39" s="37" t="s">
        <v>3</v>
      </c>
      <c r="H39" s="36" t="s">
        <v>79</v>
      </c>
      <c r="I39" s="36" t="s">
        <v>64</v>
      </c>
      <c r="J39" s="23" t="s">
        <v>96</v>
      </c>
      <c r="K39" s="59">
        <v>1562075</v>
      </c>
      <c r="L39" s="59">
        <v>1647709</v>
      </c>
      <c r="M39" s="59">
        <v>1647709</v>
      </c>
      <c r="Q39" s="64"/>
      <c r="R39" s="85"/>
      <c r="S39" s="85"/>
    </row>
    <row r="40" spans="1:19" s="39" customFormat="1" ht="46.5" customHeight="1">
      <c r="A40" s="25"/>
      <c r="B40" s="36" t="s">
        <v>71</v>
      </c>
      <c r="C40" s="36" t="s">
        <v>16</v>
      </c>
      <c r="D40" s="36" t="s">
        <v>31</v>
      </c>
      <c r="E40" s="36" t="s">
        <v>28</v>
      </c>
      <c r="F40" s="36" t="s">
        <v>63</v>
      </c>
      <c r="G40" s="37" t="s">
        <v>3</v>
      </c>
      <c r="H40" s="36" t="s">
        <v>80</v>
      </c>
      <c r="I40" s="36" t="s">
        <v>64</v>
      </c>
      <c r="J40" s="23" t="s">
        <v>97</v>
      </c>
      <c r="K40" s="32">
        <v>487686</v>
      </c>
      <c r="L40" s="59">
        <v>400826</v>
      </c>
      <c r="M40" s="59">
        <v>400826</v>
      </c>
      <c r="Q40" s="64"/>
      <c r="R40" s="72"/>
      <c r="S40" s="72"/>
    </row>
    <row r="41" spans="1:19" s="39" customFormat="1" ht="46.5" customHeight="1">
      <c r="A41" s="25"/>
      <c r="B41" s="36" t="s">
        <v>23</v>
      </c>
      <c r="C41" s="36" t="s">
        <v>16</v>
      </c>
      <c r="D41" s="36" t="s">
        <v>31</v>
      </c>
      <c r="E41" s="36" t="s">
        <v>31</v>
      </c>
      <c r="F41" s="36" t="s">
        <v>23</v>
      </c>
      <c r="G41" s="37" t="s">
        <v>24</v>
      </c>
      <c r="H41" s="36" t="s">
        <v>25</v>
      </c>
      <c r="I41" s="36" t="s">
        <v>23</v>
      </c>
      <c r="J41" s="62" t="s">
        <v>0</v>
      </c>
      <c r="K41" s="32">
        <f>K42</f>
        <v>157898</v>
      </c>
      <c r="L41" s="32">
        <f>L42</f>
        <v>0</v>
      </c>
      <c r="M41" s="32">
        <f>M42</f>
        <v>0</v>
      </c>
      <c r="Q41" s="64"/>
      <c r="R41" s="72"/>
      <c r="S41" s="72"/>
    </row>
    <row r="42" spans="1:19" s="39" customFormat="1" ht="72.75" customHeight="1">
      <c r="A42" s="25"/>
      <c r="B42" s="36" t="s">
        <v>71</v>
      </c>
      <c r="C42" s="36" t="s">
        <v>16</v>
      </c>
      <c r="D42" s="36" t="s">
        <v>31</v>
      </c>
      <c r="E42" s="36" t="s">
        <v>31</v>
      </c>
      <c r="F42" s="36" t="s">
        <v>66</v>
      </c>
      <c r="G42" s="37" t="s">
        <v>3</v>
      </c>
      <c r="H42" s="36" t="s">
        <v>102</v>
      </c>
      <c r="I42" s="36" t="s">
        <v>64</v>
      </c>
      <c r="J42" s="23" t="s">
        <v>103</v>
      </c>
      <c r="K42" s="32">
        <v>157898</v>
      </c>
      <c r="L42" s="59">
        <v>0</v>
      </c>
      <c r="M42" s="59">
        <v>0</v>
      </c>
      <c r="Q42" s="64"/>
      <c r="R42" s="85"/>
      <c r="S42" s="85"/>
    </row>
    <row r="43" spans="1:19" s="39" customFormat="1" ht="37.5" customHeight="1">
      <c r="A43" s="25"/>
      <c r="B43" s="41" t="s">
        <v>23</v>
      </c>
      <c r="C43" s="60" t="s">
        <v>16</v>
      </c>
      <c r="D43" s="60" t="s">
        <v>31</v>
      </c>
      <c r="E43" s="60" t="s">
        <v>34</v>
      </c>
      <c r="F43" s="60" t="s">
        <v>23</v>
      </c>
      <c r="G43" s="60" t="s">
        <v>24</v>
      </c>
      <c r="H43" s="41" t="s">
        <v>25</v>
      </c>
      <c r="I43" s="60" t="s">
        <v>64</v>
      </c>
      <c r="J43" s="30" t="s">
        <v>86</v>
      </c>
      <c r="K43" s="44">
        <f>K44</f>
        <v>53017</v>
      </c>
      <c r="L43" s="44">
        <f>L44</f>
        <v>55050</v>
      </c>
      <c r="M43" s="44">
        <f>M44</f>
        <v>0</v>
      </c>
      <c r="Q43" s="64"/>
      <c r="R43" s="85"/>
      <c r="S43" s="86"/>
    </row>
    <row r="44" spans="1:19" s="39" customFormat="1" ht="60" customHeight="1">
      <c r="A44" s="25"/>
      <c r="B44" s="36" t="s">
        <v>71</v>
      </c>
      <c r="C44" s="36" t="s">
        <v>16</v>
      </c>
      <c r="D44" s="36" t="s">
        <v>31</v>
      </c>
      <c r="E44" s="36" t="s">
        <v>34</v>
      </c>
      <c r="F44" s="36" t="s">
        <v>87</v>
      </c>
      <c r="G44" s="36" t="s">
        <v>3</v>
      </c>
      <c r="H44" s="36" t="s">
        <v>25</v>
      </c>
      <c r="I44" s="36" t="s">
        <v>64</v>
      </c>
      <c r="J44" s="61" t="s">
        <v>98</v>
      </c>
      <c r="K44" s="29">
        <v>53017</v>
      </c>
      <c r="L44" s="29">
        <v>55050</v>
      </c>
      <c r="M44" s="29">
        <v>0</v>
      </c>
      <c r="Q44" s="64"/>
      <c r="R44" s="65"/>
      <c r="S44" s="64"/>
    </row>
    <row r="45" spans="1:19" s="39" customFormat="1" ht="19.5" customHeight="1">
      <c r="A45" s="25"/>
      <c r="B45" s="41" t="s">
        <v>23</v>
      </c>
      <c r="C45" s="60" t="s">
        <v>16</v>
      </c>
      <c r="D45" s="60" t="s">
        <v>31</v>
      </c>
      <c r="E45" s="60" t="s">
        <v>37</v>
      </c>
      <c r="F45" s="60" t="s">
        <v>23</v>
      </c>
      <c r="G45" s="60" t="s">
        <v>24</v>
      </c>
      <c r="H45" s="60" t="s">
        <v>25</v>
      </c>
      <c r="I45" s="60" t="s">
        <v>64</v>
      </c>
      <c r="J45" s="62" t="s">
        <v>0</v>
      </c>
      <c r="K45" s="44">
        <f aca="true" t="shared" si="0" ref="K45:M46">K46</f>
        <v>731130</v>
      </c>
      <c r="L45" s="44">
        <f t="shared" si="0"/>
        <v>732356</v>
      </c>
      <c r="M45" s="44">
        <f t="shared" si="0"/>
        <v>732356</v>
      </c>
      <c r="Q45" s="64"/>
      <c r="R45" s="65"/>
      <c r="S45" s="64"/>
    </row>
    <row r="46" spans="1:19" s="39" customFormat="1" ht="62.25" customHeight="1">
      <c r="A46" s="25"/>
      <c r="B46" s="36" t="s">
        <v>71</v>
      </c>
      <c r="C46" s="36" t="s">
        <v>16</v>
      </c>
      <c r="D46" s="36" t="s">
        <v>31</v>
      </c>
      <c r="E46" s="36" t="s">
        <v>37</v>
      </c>
      <c r="F46" s="36" t="s">
        <v>2</v>
      </c>
      <c r="G46" s="36" t="s">
        <v>24</v>
      </c>
      <c r="H46" s="36" t="s">
        <v>25</v>
      </c>
      <c r="I46" s="36" t="s">
        <v>64</v>
      </c>
      <c r="J46" s="74" t="s">
        <v>1</v>
      </c>
      <c r="K46" s="38">
        <f t="shared" si="0"/>
        <v>731130</v>
      </c>
      <c r="L46" s="38">
        <f t="shared" si="0"/>
        <v>732356</v>
      </c>
      <c r="M46" s="38">
        <f t="shared" si="0"/>
        <v>732356</v>
      </c>
      <c r="Q46" s="64"/>
      <c r="R46" s="65"/>
      <c r="S46" s="64"/>
    </row>
    <row r="47" spans="1:13" s="20" customFormat="1" ht="78" customHeight="1">
      <c r="A47" s="25"/>
      <c r="B47" s="36" t="s">
        <v>71</v>
      </c>
      <c r="C47" s="36" t="s">
        <v>16</v>
      </c>
      <c r="D47" s="36" t="s">
        <v>31</v>
      </c>
      <c r="E47" s="36" t="s">
        <v>37</v>
      </c>
      <c r="F47" s="36" t="s">
        <v>2</v>
      </c>
      <c r="G47" s="36" t="s">
        <v>3</v>
      </c>
      <c r="H47" s="36" t="s">
        <v>25</v>
      </c>
      <c r="I47" s="36" t="s">
        <v>64</v>
      </c>
      <c r="J47" s="61" t="s">
        <v>99</v>
      </c>
      <c r="K47" s="38">
        <v>731130</v>
      </c>
      <c r="L47" s="38">
        <v>732356</v>
      </c>
      <c r="M47" s="38">
        <v>732356</v>
      </c>
    </row>
    <row r="48" spans="1:13" s="20" customFormat="1" ht="27.75" customHeight="1">
      <c r="A48" s="25"/>
      <c r="B48" s="54" t="s">
        <v>71</v>
      </c>
      <c r="C48" s="54" t="s">
        <v>16</v>
      </c>
      <c r="D48" s="54" t="s">
        <v>31</v>
      </c>
      <c r="E48" s="54" t="s">
        <v>37</v>
      </c>
      <c r="F48" s="54" t="s">
        <v>66</v>
      </c>
      <c r="G48" s="54" t="s">
        <v>3</v>
      </c>
      <c r="H48" s="54" t="s">
        <v>25</v>
      </c>
      <c r="I48" s="54" t="s">
        <v>64</v>
      </c>
      <c r="J48" s="75" t="s">
        <v>100</v>
      </c>
      <c r="K48" s="52">
        <f>K49</f>
        <v>2100</v>
      </c>
      <c r="L48" s="52">
        <f>L49</f>
        <v>2100</v>
      </c>
      <c r="M48" s="52">
        <f>M49</f>
        <v>2100</v>
      </c>
    </row>
    <row r="49" spans="1:13" ht="34.5" customHeight="1">
      <c r="A49" s="25"/>
      <c r="B49" s="36" t="s">
        <v>71</v>
      </c>
      <c r="C49" s="36" t="s">
        <v>16</v>
      </c>
      <c r="D49" s="36" t="s">
        <v>31</v>
      </c>
      <c r="E49" s="36" t="s">
        <v>37</v>
      </c>
      <c r="F49" s="36" t="s">
        <v>66</v>
      </c>
      <c r="G49" s="36" t="s">
        <v>3</v>
      </c>
      <c r="H49" s="36" t="s">
        <v>80</v>
      </c>
      <c r="I49" s="36" t="s">
        <v>64</v>
      </c>
      <c r="J49" s="22" t="s">
        <v>88</v>
      </c>
      <c r="K49" s="32">
        <v>2100</v>
      </c>
      <c r="L49" s="63">
        <v>2100</v>
      </c>
      <c r="M49" s="63">
        <v>2100</v>
      </c>
    </row>
    <row r="50" spans="1:13" ht="15.75">
      <c r="A50" s="19"/>
      <c r="B50" s="81" t="s">
        <v>81</v>
      </c>
      <c r="C50" s="82"/>
      <c r="D50" s="82"/>
      <c r="E50" s="82"/>
      <c r="F50" s="82"/>
      <c r="G50" s="82"/>
      <c r="H50" s="82"/>
      <c r="I50" s="82"/>
      <c r="J50" s="83"/>
      <c r="K50" s="40">
        <f>K16+K35</f>
        <v>3974915</v>
      </c>
      <c r="L50" s="40">
        <f>L16+L35</f>
        <v>3786213</v>
      </c>
      <c r="M50" s="40">
        <f>M16+M35</f>
        <v>3735463</v>
      </c>
    </row>
    <row r="51" spans="1:13" ht="15.75">
      <c r="A51" s="87" t="s">
        <v>85</v>
      </c>
      <c r="B51" s="88"/>
      <c r="C51" s="88"/>
      <c r="D51" s="88"/>
      <c r="E51" s="88"/>
      <c r="F51" s="88"/>
      <c r="G51" s="88"/>
      <c r="H51" s="88"/>
      <c r="I51" s="88"/>
      <c r="J51" s="88"/>
      <c r="K51" s="17"/>
      <c r="L51" s="17"/>
      <c r="M51" s="17"/>
    </row>
  </sheetData>
  <sheetProtection/>
  <mergeCells count="23">
    <mergeCell ref="K1:M1"/>
    <mergeCell ref="K2:M2"/>
    <mergeCell ref="K3:M3"/>
    <mergeCell ref="K4:M4"/>
    <mergeCell ref="A11:M11"/>
    <mergeCell ref="A13:A14"/>
    <mergeCell ref="B13:I13"/>
    <mergeCell ref="J13:J14"/>
    <mergeCell ref="K13:K14"/>
    <mergeCell ref="K6:M6"/>
    <mergeCell ref="A51:J51"/>
    <mergeCell ref="R36:S36"/>
    <mergeCell ref="R37:S37"/>
    <mergeCell ref="R38:S38"/>
    <mergeCell ref="R39:S39"/>
    <mergeCell ref="R42:S42"/>
    <mergeCell ref="K7:M7"/>
    <mergeCell ref="K8:M8"/>
    <mergeCell ref="K9:M9"/>
    <mergeCell ref="B50:J50"/>
    <mergeCell ref="M13:M14"/>
    <mergeCell ref="R43:S43"/>
    <mergeCell ref="L13:L14"/>
  </mergeCells>
  <printOptions/>
  <pageMargins left="0.5905511811023623" right="0.15748031496062992" top="0.3937007874015748" bottom="0.1968503937007874" header="0.5118110236220472" footer="0.5118110236220472"/>
  <pageSetup firstPageNumber="89" useFirstPageNumber="1" fitToHeight="14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Тумаковский</cp:lastModifiedBy>
  <cp:lastPrinted>2016-05-17T07:01:11Z</cp:lastPrinted>
  <dcterms:created xsi:type="dcterms:W3CDTF">2008-10-12T16:12:10Z</dcterms:created>
  <dcterms:modified xsi:type="dcterms:W3CDTF">2016-05-17T07:01:17Z</dcterms:modified>
  <cp:category/>
  <cp:version/>
  <cp:contentType/>
  <cp:contentStatus/>
</cp:coreProperties>
</file>