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_FilterDatabase" localSheetId="1" hidden="1">'прил 6'!$A$10:$I$87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<sst xmlns="http://schemas.openxmlformats.org/spreadsheetml/2006/main" count="884" uniqueCount="249">
  <si>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</si>
  <si>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</si>
  <si>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</si>
  <si>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</si>
  <si>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</si>
  <si>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</si>
  <si>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</si>
  <si>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</si>
  <si>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</si>
  <si>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</si>
  <si>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</si>
  <si>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</si>
  <si>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</si>
  <si>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</si>
  <si>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</si>
  <si>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</si>
  <si>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</si>
  <si>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</si>
  <si>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</si>
  <si>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</si>
  <si>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</si>
  <si>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</si>
  <si>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</si>
  <si>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</si>
  <si>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</si>
  <si>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</si>
  <si>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</si>
  <si>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</si>
  <si>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</si>
  <si>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</si>
  <si>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</si>
  <si>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</si>
  <si>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</si>
  <si>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</si>
  <si>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</si>
  <si>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</si>
  <si>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</si>
  <si>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</si>
  <si>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</si>
  <si>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</si>
  <si>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</si>
  <si>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</si>
  <si>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</si>
  <si>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</si>
  <si>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</si>
  <si>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</si>
  <si>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</si>
  <si>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</si>
  <si>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</si>
  <si>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</si>
  <si>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</si>
  <si>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</si>
  <si>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</si>
  <si>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</si>
  <si>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</si>
  <si>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</si>
  <si>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</si>
  <si>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</si>
  <si>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</si>
  <si>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</si>
  <si>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</si>
  <si>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</si>
  <si>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</si>
  <si>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</si>
  <si>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</si>
  <si>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</si>
  <si>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</si>
  <si>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</si>
  <si>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</si>
  <si>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</si>
  <si>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</si>
  <si>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</si>
  <si>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</si>
  <si>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</si>
  <si>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</si>
  <si>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</si>
  <si>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</si>
  <si>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</si>
  <si>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</si>
  <si>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</si>
  <si>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</si>
  <si>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</si>
  <si>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</si>
  <si>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</si>
  <si>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</si>
  <si>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</si>
  <si>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</si>
  <si>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</si>
  <si>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</si>
  <si>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</si>
  <si>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</si>
  <si>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</si>
  <si>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</si>
  <si>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</si>
  <si>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</si>
  <si>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</si>
  <si>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</si>
  <si>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</si>
  <si>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</si>
  <si>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</si>
  <si>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</si>
  <si>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</si>
  <si>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</si>
  <si>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</si>
  <si>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</si>
  <si>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</si>
  <si>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</si>
  <si>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</si>
  <si>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</si>
  <si>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</si>
  <si>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</si>
  <si>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</si>
  <si>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</si>
  <si>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</si>
  <si>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</si>
  <si>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</si>
  <si>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</si>
  <si>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</si>
  <si>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</si>
  <si>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</si>
  <si>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</si>
  <si>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</si>
  <si>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</si>
  <si>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</si>
  <si>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</si>
  <si>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</si>
  <si>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</si>
  <si>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</si>
  <si>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</si>
  <si>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</si>
  <si>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</si>
  <si>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</si>
  <si>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</si>
  <si>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</si>
  <si>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деятельность административных комиссий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</si>
  <si>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</si>
  <si>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Иные межбюджетные трансферты</t>
  </si>
  <si>
    <t>Сумма на          2017 год</t>
  </si>
  <si>
    <t>Сумма на 2018 год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</si>
  <si>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</si>
  <si>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</si>
  <si>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</si>
  <si>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</si>
  <si>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</si>
  <si>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</si>
  <si>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</si>
  <si>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</si>
  <si>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</si>
  <si>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0150000000</t>
  </si>
  <si>
    <t>0150005020</t>
  </si>
  <si>
    <t>0110000000</t>
  </si>
  <si>
    <t>01100600000</t>
  </si>
  <si>
    <t>0200000000</t>
  </si>
  <si>
    <t>0210000000</t>
  </si>
  <si>
    <t>0210044090</t>
  </si>
  <si>
    <t>0130000000</t>
  </si>
  <si>
    <t>0130097000</t>
  </si>
  <si>
    <t>0110060010</t>
  </si>
  <si>
    <t>0110060040</t>
  </si>
  <si>
    <t>0110060050</t>
  </si>
  <si>
    <t>к  решению сельского</t>
  </si>
  <si>
    <t>к решению сельского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</si>
  <si>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</si>
  <si>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</si>
  <si>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</si>
  <si>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</si>
  <si>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</si>
  <si>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</si>
  <si>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</si>
  <si>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</si>
  <si>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</si>
  <si>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</si>
  <si>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</si>
  <si>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</si>
  <si>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</si>
  <si>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</si>
  <si>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</si>
  <si>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</si>
  <si>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</si>
  <si>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</si>
  <si>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</si>
  <si>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</si>
  <si>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</si>
  <si>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</si>
  <si>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</si>
  <si>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</si>
  <si>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</si>
  <si>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</si>
  <si>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</si>
  <si>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</si>
  <si>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</si>
  <si>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</si>
  <si>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</si>
  <si>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</si>
  <si>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</si>
  <si>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</si>
  <si>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</si>
  <si>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</si>
  <si>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</si>
  <si>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</si>
  <si>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</si>
  <si>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</si>
  <si>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</si>
  <si>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</si>
  <si>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</si>
  <si>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</si>
  <si>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</si>
  <si>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</si>
  <si>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</si>
  <si>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</si>
  <si>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</si>
  <si>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</si>
  <si>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</si>
  <si>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</si>
  <si>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</si>
  <si>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</si>
  <si>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</si>
  <si>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</si>
  <si>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</si>
  <si>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</si>
  <si>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</si>
  <si>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</si>
  <si>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</si>
  <si>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</si>
  <si>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</si>
  <si>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</si>
  <si>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</si>
  <si>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 xml:space="preserve">Муниципальная подпрограмма "Развитие массовой физической культуры и спорта" 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</si>
  <si>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2014 год и плановый период 2015-2016 годов</t>
  </si>
  <si>
    <t xml:space="preserve">Ведомственная структура расходов  Тумаковского сельского бюджета </t>
  </si>
  <si>
    <t>Администрация Тумаковского сельсовета Ирбейского района Красноярского края</t>
  </si>
  <si>
    <t>843</t>
  </si>
  <si>
    <t>Муниципальная программа Тумаковского сельсовета "Содействие развитию муниципального образования  Тумаковский сельсовет на 2014-2016 годы"</t>
  </si>
  <si>
    <t>Приложение 7</t>
  </si>
  <si>
    <t>Муниципальная подпрограмма "Осуществление комплекса мероприятий по гражданоской обороне, защите и  безопасности населения "</t>
  </si>
  <si>
    <t>Муниципальная подпрограмма"Стабилизирование системы комплексного благоустройства на территории Тумаковского сельсовета"</t>
  </si>
  <si>
    <t>Подпрограмма "Стабилизирование системы комплексного благоустройства на территории Тумаковского сельсовета""</t>
  </si>
  <si>
    <t>Муниципальная подпрограмма"Сохранение дорожно-транспортной инфрастуктуры в границах сельсовета"</t>
  </si>
  <si>
    <t>Муниципальная программа  Тумаковского сельсовета "Развитие культуры на 2014-2016 годы"</t>
  </si>
  <si>
    <t>Сумма на  2017 год</t>
  </si>
  <si>
    <t>Сумма на 2019 год</t>
  </si>
  <si>
    <t>Муниципальная программа  Тумаковского сельсовета "Развитие культуры "</t>
  </si>
  <si>
    <t>Муниципальная программа "Содействие развитию муниципального образования  Тумаковский сельсовет "</t>
  </si>
  <si>
    <t>Муниципальная программа"Содействие развитию муниципального образования Тумаковский сельсовет  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</si>
  <si>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Тумаковского сельсовета"</t>
  </si>
  <si>
    <t xml:space="preserve">Муниципальная программа"Содействие развитию муниципального образования Тумаковский сельсовет"  </t>
  </si>
  <si>
    <t>на 2017 год и плановый период на 2018-2019 годов.</t>
  </si>
  <si>
    <t>на 2017 год  и плановый период 2018-2019 годов</t>
  </si>
  <si>
    <t>Сумма на          2019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</si>
</sst>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0" borderId="7" applyNumberFormat="0" applyAlignment="0" applyProtection="0"/>
    <xf numFmtId="0" fontId="27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0" fontId="20" fillId="0" borderId="0" xfId="0" applyNumberFormat="1" applyFont="1" applyFill="1" applyAlignment="1">
      <alignment horizontal="left"/>
    </xf>
    <xf numFmtId="170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 horizontal="left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170" fontId="20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31">
      <selection activeCell="E19" sqref="E19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5" t="s">
        <v>50</v>
      </c>
      <c r="F1" s="76"/>
    </row>
    <row r="2" spans="1:6" s="5" customFormat="1" ht="18.75">
      <c r="A2" s="7"/>
      <c r="B2" s="4"/>
      <c r="D2" s="13"/>
      <c r="E2" s="120" t="s">
        <v>160</v>
      </c>
      <c r="F2" s="120"/>
    </row>
    <row r="3" spans="1:6" s="5" customFormat="1" ht="18.75">
      <c r="A3" s="7"/>
      <c r="B3" s="4"/>
      <c r="D3" s="13"/>
      <c r="E3" s="120" t="s">
        <v>38</v>
      </c>
      <c r="F3" s="120"/>
    </row>
    <row r="4" spans="1:6" s="5" customFormat="1" ht="18.75">
      <c r="A4" s="7"/>
      <c r="B4" s="4"/>
      <c r="D4" s="13"/>
      <c r="E4" s="120"/>
      <c r="F4" s="120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23" t="s">
        <v>228</v>
      </c>
      <c r="B6" s="123"/>
      <c r="C6" s="123"/>
      <c r="D6" s="123"/>
      <c r="E6" s="123"/>
      <c r="F6" s="123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88</v>
      </c>
    </row>
    <row r="9" spans="1:6" ht="45" customHeight="1">
      <c r="A9" s="2" t="s">
        <v>97</v>
      </c>
      <c r="B9" s="2" t="s">
        <v>98</v>
      </c>
      <c r="C9" s="1" t="s">
        <v>99</v>
      </c>
      <c r="D9" s="15" t="s">
        <v>239</v>
      </c>
      <c r="E9" s="15" t="s">
        <v>138</v>
      </c>
      <c r="F9" s="15" t="s">
        <v>240</v>
      </c>
    </row>
    <row r="10" spans="1:6" ht="15.75">
      <c r="A10" s="24" t="s">
        <v>100</v>
      </c>
      <c r="B10" s="3" t="s">
        <v>100</v>
      </c>
      <c r="C10" s="3" t="s">
        <v>101</v>
      </c>
      <c r="D10" s="16" t="s">
        <v>102</v>
      </c>
      <c r="E10" s="16" t="s">
        <v>103</v>
      </c>
      <c r="F10" s="16" t="s">
        <v>104</v>
      </c>
    </row>
    <row r="11" spans="1:6" ht="31.5">
      <c r="A11" s="24" t="s">
        <v>100</v>
      </c>
      <c r="B11" s="22" t="s">
        <v>107</v>
      </c>
      <c r="C11" s="23" t="s">
        <v>108</v>
      </c>
      <c r="D11" s="77">
        <f>D12+D13+D14+D15+D16+D17</f>
        <v>2568919</v>
      </c>
      <c r="E11" s="77">
        <f>E12+E13+E14+E15+E16+E17</f>
        <v>2318411</v>
      </c>
      <c r="F11" s="77">
        <f>F12+F13+F14+F15+F16+F17</f>
        <v>2276649</v>
      </c>
    </row>
    <row r="12" spans="1:6" ht="66.75" customHeight="1">
      <c r="A12" s="24" t="s">
        <v>101</v>
      </c>
      <c r="B12" s="10" t="s">
        <v>66</v>
      </c>
      <c r="C12" s="24" t="s">
        <v>109</v>
      </c>
      <c r="D12" s="78">
        <v>584313</v>
      </c>
      <c r="E12" s="78">
        <v>584313</v>
      </c>
      <c r="F12" s="78">
        <v>584313</v>
      </c>
    </row>
    <row r="13" spans="1:6" ht="126">
      <c r="A13" s="24" t="s">
        <v>103</v>
      </c>
      <c r="B13" s="10" t="s">
        <v>67</v>
      </c>
      <c r="C13" s="1" t="s">
        <v>91</v>
      </c>
      <c r="D13" s="79">
        <v>1955111</v>
      </c>
      <c r="E13" s="79">
        <v>1704603</v>
      </c>
      <c r="F13" s="79">
        <v>1662841</v>
      </c>
    </row>
    <row r="14" spans="1:6" ht="94.5">
      <c r="A14" s="24" t="s">
        <v>104</v>
      </c>
      <c r="B14" s="10" t="s">
        <v>68</v>
      </c>
      <c r="C14" s="1" t="s">
        <v>115</v>
      </c>
      <c r="D14" s="79">
        <v>24495</v>
      </c>
      <c r="E14" s="79">
        <v>24495</v>
      </c>
      <c r="F14" s="79">
        <v>24495</v>
      </c>
    </row>
    <row r="15" spans="1:6" ht="15.75">
      <c r="A15" s="24" t="s">
        <v>105</v>
      </c>
      <c r="B15" s="10" t="s">
        <v>69</v>
      </c>
      <c r="C15" s="1" t="s">
        <v>45</v>
      </c>
      <c r="D15" s="79">
        <v>3000</v>
      </c>
      <c r="E15" s="79">
        <v>3000</v>
      </c>
      <c r="F15" s="79">
        <v>3000</v>
      </c>
    </row>
    <row r="16" spans="1:6" ht="31.5">
      <c r="A16" s="24" t="s">
        <v>106</v>
      </c>
      <c r="B16" s="10" t="s">
        <v>134</v>
      </c>
      <c r="C16" s="1" t="s">
        <v>46</v>
      </c>
      <c r="D16" s="79">
        <v>2000</v>
      </c>
      <c r="E16" s="79">
        <v>2000</v>
      </c>
      <c r="F16" s="79">
        <v>2000</v>
      </c>
    </row>
    <row r="17" spans="1:6" ht="15.75">
      <c r="A17" s="24"/>
      <c r="B17" s="10"/>
      <c r="C17" s="1"/>
      <c r="D17" s="79"/>
      <c r="E17" s="79"/>
      <c r="F17" s="79"/>
    </row>
    <row r="18" spans="1:6" ht="15.75">
      <c r="A18" s="24" t="s">
        <v>110</v>
      </c>
      <c r="B18" s="22" t="s">
        <v>56</v>
      </c>
      <c r="C18" s="25" t="s">
        <v>51</v>
      </c>
      <c r="D18" s="80">
        <f>D19</f>
        <v>52413</v>
      </c>
      <c r="E18" s="80">
        <f>E19</f>
        <v>0</v>
      </c>
      <c r="F18" s="80">
        <f>F19</f>
        <v>0</v>
      </c>
    </row>
    <row r="19" spans="1:6" ht="31.5">
      <c r="A19" s="24" t="s">
        <v>111</v>
      </c>
      <c r="B19" s="10" t="s">
        <v>57</v>
      </c>
      <c r="C19" s="1" t="s">
        <v>52</v>
      </c>
      <c r="D19" s="79">
        <v>52413</v>
      </c>
      <c r="E19" s="79">
        <v>0</v>
      </c>
      <c r="F19" s="79">
        <v>0</v>
      </c>
    </row>
    <row r="20" spans="1:6" ht="50.25" customHeight="1">
      <c r="A20" s="24" t="s">
        <v>112</v>
      </c>
      <c r="B20" s="22" t="s">
        <v>55</v>
      </c>
      <c r="C20" s="25" t="s">
        <v>54</v>
      </c>
      <c r="D20" s="80">
        <f>D21</f>
        <v>12000</v>
      </c>
      <c r="E20" s="80">
        <f>E21</f>
        <v>12000</v>
      </c>
      <c r="F20" s="80">
        <f>F21</f>
        <v>12000</v>
      </c>
    </row>
    <row r="21" spans="1:6" ht="78.75">
      <c r="A21" s="24" t="s">
        <v>113</v>
      </c>
      <c r="B21" s="29" t="s">
        <v>27</v>
      </c>
      <c r="C21" s="1" t="s">
        <v>28</v>
      </c>
      <c r="D21" s="79">
        <v>12000</v>
      </c>
      <c r="E21" s="79">
        <v>12000</v>
      </c>
      <c r="F21" s="79">
        <v>12000</v>
      </c>
    </row>
    <row r="22" spans="1:6" ht="15.75">
      <c r="A22" s="24" t="s">
        <v>114</v>
      </c>
      <c r="B22" s="22" t="s">
        <v>95</v>
      </c>
      <c r="C22" s="25" t="s">
        <v>96</v>
      </c>
      <c r="D22" s="80">
        <f>D23</f>
        <v>139500</v>
      </c>
      <c r="E22" s="80">
        <f>E23</f>
        <v>139500</v>
      </c>
      <c r="F22" s="80">
        <f>F23</f>
        <v>139500</v>
      </c>
    </row>
    <row r="23" spans="1:6" ht="33.75" customHeight="1">
      <c r="A23" s="24" t="s">
        <v>58</v>
      </c>
      <c r="B23" s="88" t="s">
        <v>3</v>
      </c>
      <c r="C23" s="1" t="s">
        <v>13</v>
      </c>
      <c r="D23" s="79">
        <v>139500</v>
      </c>
      <c r="E23" s="79">
        <v>139500</v>
      </c>
      <c r="F23" s="79">
        <v>139500</v>
      </c>
    </row>
    <row r="24" spans="1:6" ht="39" customHeight="1">
      <c r="A24" s="24" t="s">
        <v>31</v>
      </c>
      <c r="B24" s="22" t="s">
        <v>116</v>
      </c>
      <c r="C24" s="25" t="s">
        <v>117</v>
      </c>
      <c r="D24" s="80">
        <f>D25+D26</f>
        <v>434385</v>
      </c>
      <c r="E24" s="80">
        <f>E25+E26</f>
        <v>174109</v>
      </c>
      <c r="F24" s="80">
        <f>F25+F26</f>
        <v>174109</v>
      </c>
    </row>
    <row r="25" spans="1:6" ht="15.75">
      <c r="A25" s="24" t="s">
        <v>32</v>
      </c>
      <c r="B25" s="10" t="s">
        <v>40</v>
      </c>
      <c r="C25" s="1" t="s">
        <v>118</v>
      </c>
      <c r="D25" s="79">
        <v>0</v>
      </c>
      <c r="E25" s="79">
        <v>0</v>
      </c>
      <c r="F25" s="79">
        <v>0</v>
      </c>
    </row>
    <row r="26" spans="1:6" ht="15.75">
      <c r="A26" s="24" t="s">
        <v>164</v>
      </c>
      <c r="B26" s="10" t="s">
        <v>18</v>
      </c>
      <c r="C26" s="1" t="s">
        <v>17</v>
      </c>
      <c r="D26" s="79">
        <v>434385</v>
      </c>
      <c r="E26" s="64">
        <v>174109</v>
      </c>
      <c r="F26" s="64">
        <v>174109</v>
      </c>
    </row>
    <row r="27" spans="1:6" ht="15.75">
      <c r="A27" s="24" t="s">
        <v>165</v>
      </c>
      <c r="B27" s="22" t="s">
        <v>47</v>
      </c>
      <c r="C27" s="25" t="s">
        <v>89</v>
      </c>
      <c r="D27" s="80">
        <f>D28</f>
        <v>1160338</v>
      </c>
      <c r="E27" s="80">
        <f>E28</f>
        <v>1021410</v>
      </c>
      <c r="F27" s="80">
        <f>F28</f>
        <v>949071</v>
      </c>
    </row>
    <row r="28" spans="1:6" ht="15.75">
      <c r="A28" s="24" t="s">
        <v>166</v>
      </c>
      <c r="B28" s="10" t="s">
        <v>41</v>
      </c>
      <c r="C28" s="1" t="s">
        <v>90</v>
      </c>
      <c r="D28" s="79">
        <v>1160338</v>
      </c>
      <c r="E28" s="79">
        <v>1021410</v>
      </c>
      <c r="F28" s="79">
        <v>949071</v>
      </c>
    </row>
    <row r="29" spans="1:6" ht="15.75">
      <c r="A29" s="24" t="s">
        <v>167</v>
      </c>
      <c r="B29" s="22" t="s">
        <v>92</v>
      </c>
      <c r="C29" s="25" t="s">
        <v>93</v>
      </c>
      <c r="D29" s="80"/>
      <c r="E29" s="80"/>
      <c r="F29" s="80"/>
    </row>
    <row r="30" spans="1:6" ht="31.5">
      <c r="A30" s="24" t="s">
        <v>168</v>
      </c>
      <c r="B30" s="10" t="s">
        <v>42</v>
      </c>
      <c r="C30" s="1" t="s">
        <v>94</v>
      </c>
      <c r="D30" s="79"/>
      <c r="E30" s="79"/>
      <c r="F30" s="79"/>
    </row>
    <row r="31" spans="1:6" ht="31.5">
      <c r="A31" s="24" t="s">
        <v>169</v>
      </c>
      <c r="B31" s="22" t="s">
        <v>43</v>
      </c>
      <c r="C31" s="25" t="s">
        <v>44</v>
      </c>
      <c r="D31" s="80">
        <f>D32</f>
        <v>14157</v>
      </c>
      <c r="E31" s="80">
        <f>E32</f>
        <v>14157</v>
      </c>
      <c r="F31" s="80">
        <f>F32</f>
        <v>14157</v>
      </c>
    </row>
    <row r="32" spans="1:6" ht="35.25" customHeight="1">
      <c r="A32" s="24" t="s">
        <v>170</v>
      </c>
      <c r="B32" s="10" t="s">
        <v>48</v>
      </c>
      <c r="C32" s="1" t="s">
        <v>49</v>
      </c>
      <c r="D32" s="79">
        <v>14157</v>
      </c>
      <c r="E32" s="79">
        <v>14157</v>
      </c>
      <c r="F32" s="79">
        <v>14157</v>
      </c>
    </row>
    <row r="33" spans="1:6" ht="15.75">
      <c r="A33" s="24" t="s">
        <v>33</v>
      </c>
      <c r="B33" s="124" t="s">
        <v>65</v>
      </c>
      <c r="C33" s="125"/>
      <c r="D33" s="26">
        <f>D11+D18+D20+D22+D24+D27+D31</f>
        <v>4381712</v>
      </c>
      <c r="E33" s="26">
        <f>E11+E18+E20+E22+E24+E27+E31</f>
        <v>3679587</v>
      </c>
      <c r="F33" s="26">
        <f>F11+F18+F20+F22+F24+F27+F31</f>
        <v>3565486</v>
      </c>
    </row>
    <row r="34" spans="1:6" ht="31.5">
      <c r="A34" s="24" t="s">
        <v>34</v>
      </c>
      <c r="B34" s="22" t="s">
        <v>60</v>
      </c>
      <c r="C34" s="1" t="s">
        <v>61</v>
      </c>
      <c r="D34" s="79">
        <f>'прил 6'!G86</f>
        <v>0</v>
      </c>
      <c r="E34" s="79">
        <v>94348</v>
      </c>
      <c r="F34" s="79">
        <v>186773</v>
      </c>
    </row>
    <row r="35" spans="1:6" ht="15.75">
      <c r="A35" s="121"/>
      <c r="B35" s="122"/>
      <c r="C35" s="25"/>
      <c r="D35" s="80">
        <f>D33+D34</f>
        <v>4381712</v>
      </c>
      <c r="E35" s="80">
        <f>E33+E34</f>
        <v>3773935</v>
      </c>
      <c r="F35" s="80">
        <f>F33+F34</f>
        <v>3752259</v>
      </c>
    </row>
  </sheetData>
  <sheetProtection/>
  <mergeCells count="6">
    <mergeCell ref="E3:F3"/>
    <mergeCell ref="E2:F2"/>
    <mergeCell ref="A35:B35"/>
    <mergeCell ref="A6:F6"/>
    <mergeCell ref="E4:F4"/>
    <mergeCell ref="B33:C33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="90" zoomScaleNormal="90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7" width="15.625" style="39" customWidth="1"/>
    <col min="8" max="8" width="16.375" style="39" customWidth="1"/>
    <col min="9" max="9" width="15.625" style="39" customWidth="1"/>
    <col min="10" max="16384" width="9.125" style="5" customWidth="1"/>
  </cols>
  <sheetData>
    <row r="1" spans="7:9" ht="18.75">
      <c r="G1" s="34"/>
      <c r="H1" s="81" t="s">
        <v>0</v>
      </c>
      <c r="I1" s="82"/>
    </row>
    <row r="2" spans="7:9" ht="18.75">
      <c r="G2" s="35"/>
      <c r="H2" s="83" t="s">
        <v>161</v>
      </c>
      <c r="I2" s="84"/>
    </row>
    <row r="3" spans="7:9" ht="18.75">
      <c r="G3" s="35"/>
      <c r="H3" s="85" t="s">
        <v>38</v>
      </c>
      <c r="I3" s="84"/>
    </row>
    <row r="4" spans="6:9" ht="18.75">
      <c r="F4" s="40"/>
      <c r="G4" s="36"/>
      <c r="H4" s="86"/>
      <c r="I4" s="86"/>
    </row>
    <row r="6" spans="1:9" ht="18.75">
      <c r="A6" s="126" t="s">
        <v>229</v>
      </c>
      <c r="B6" s="126"/>
      <c r="C6" s="126"/>
      <c r="D6" s="126"/>
      <c r="E6" s="126"/>
      <c r="F6" s="126"/>
      <c r="G6" s="126"/>
      <c r="H6" s="126"/>
      <c r="I6" s="126"/>
    </row>
    <row r="7" spans="1:9" ht="18.75">
      <c r="A7" s="126" t="s">
        <v>246</v>
      </c>
      <c r="B7" s="126"/>
      <c r="C7" s="126"/>
      <c r="D7" s="126"/>
      <c r="E7" s="126"/>
      <c r="F7" s="126"/>
      <c r="G7" s="126"/>
      <c r="H7" s="126"/>
      <c r="I7" s="126"/>
    </row>
    <row r="8" spans="1:9" ht="15.75">
      <c r="A8" s="28"/>
      <c r="B8" s="27"/>
      <c r="C8" s="37"/>
      <c r="D8" s="37"/>
      <c r="E8" s="38"/>
      <c r="F8" s="37"/>
      <c r="G8" s="34"/>
      <c r="H8" s="34"/>
      <c r="I8" s="34"/>
    </row>
    <row r="9" ht="15.75">
      <c r="I9" s="39" t="s">
        <v>132</v>
      </c>
    </row>
    <row r="10" spans="1:9" ht="38.25">
      <c r="A10" s="41" t="s">
        <v>97</v>
      </c>
      <c r="B10" s="41" t="s">
        <v>70</v>
      </c>
      <c r="C10" s="42" t="s">
        <v>71</v>
      </c>
      <c r="D10" s="42" t="s">
        <v>72</v>
      </c>
      <c r="E10" s="42" t="s">
        <v>36</v>
      </c>
      <c r="F10" s="42" t="s">
        <v>37</v>
      </c>
      <c r="G10" s="64" t="s">
        <v>128</v>
      </c>
      <c r="H10" s="64" t="s">
        <v>137</v>
      </c>
      <c r="I10" s="64" t="s">
        <v>139</v>
      </c>
    </row>
    <row r="11" spans="1:9" ht="15.75">
      <c r="A11" s="44" t="s">
        <v>100</v>
      </c>
      <c r="B11" s="42" t="s">
        <v>101</v>
      </c>
      <c r="C11" s="44" t="s">
        <v>102</v>
      </c>
      <c r="D11" s="42" t="s">
        <v>103</v>
      </c>
      <c r="E11" s="44" t="s">
        <v>104</v>
      </c>
      <c r="F11" s="42" t="s">
        <v>105</v>
      </c>
      <c r="G11" s="44" t="s">
        <v>106</v>
      </c>
      <c r="H11" s="42" t="s">
        <v>110</v>
      </c>
      <c r="I11" s="44" t="s">
        <v>111</v>
      </c>
    </row>
    <row r="12" spans="1:9" ht="28.5">
      <c r="A12" s="42" t="s">
        <v>100</v>
      </c>
      <c r="B12" s="74" t="s">
        <v>230</v>
      </c>
      <c r="C12" s="71" t="s">
        <v>231</v>
      </c>
      <c r="D12" s="71"/>
      <c r="E12" s="72"/>
      <c r="F12" s="71"/>
      <c r="G12" s="73"/>
      <c r="H12" s="73"/>
      <c r="I12" s="73"/>
    </row>
    <row r="13" spans="1:9" ht="15.75">
      <c r="A13" s="42" t="s">
        <v>101</v>
      </c>
      <c r="B13" s="45" t="s">
        <v>74</v>
      </c>
      <c r="C13" s="71" t="s">
        <v>231</v>
      </c>
      <c r="D13" s="42" t="s">
        <v>108</v>
      </c>
      <c r="E13" s="70" t="s">
        <v>73</v>
      </c>
      <c r="F13" s="42" t="s">
        <v>73</v>
      </c>
      <c r="G13" s="64">
        <f>G14+G19+G33+G28+G37+G29</f>
        <v>2568919</v>
      </c>
      <c r="H13" s="64">
        <f>H14+H19+H33+H28+H37+H29</f>
        <v>2318411</v>
      </c>
      <c r="I13" s="64">
        <f>I14+I19+I33+I28+I37+I29</f>
        <v>2275809</v>
      </c>
    </row>
    <row r="14" spans="1:9" ht="38.25">
      <c r="A14" s="42" t="s">
        <v>102</v>
      </c>
      <c r="B14" s="45" t="s">
        <v>121</v>
      </c>
      <c r="C14" s="71" t="s">
        <v>231</v>
      </c>
      <c r="D14" s="42" t="s">
        <v>109</v>
      </c>
      <c r="E14" s="70" t="s">
        <v>73</v>
      </c>
      <c r="F14" s="42" t="s">
        <v>73</v>
      </c>
      <c r="G14" s="64">
        <f aca="true" t="shared" si="0" ref="G14:I17">G15</f>
        <v>584313</v>
      </c>
      <c r="H14" s="64">
        <f t="shared" si="0"/>
        <v>584313</v>
      </c>
      <c r="I14" s="64">
        <f t="shared" si="0"/>
        <v>584313</v>
      </c>
    </row>
    <row r="15" spans="1:9" ht="25.5">
      <c r="A15" s="42" t="s">
        <v>103</v>
      </c>
      <c r="B15" s="45" t="s">
        <v>122</v>
      </c>
      <c r="C15" s="71" t="s">
        <v>231</v>
      </c>
      <c r="D15" s="42" t="s">
        <v>109</v>
      </c>
      <c r="E15" s="42" t="s">
        <v>140</v>
      </c>
      <c r="F15" s="42" t="s">
        <v>73</v>
      </c>
      <c r="G15" s="64">
        <f t="shared" si="0"/>
        <v>584313</v>
      </c>
      <c r="H15" s="64">
        <f t="shared" si="0"/>
        <v>584313</v>
      </c>
      <c r="I15" s="64">
        <f t="shared" si="0"/>
        <v>584313</v>
      </c>
    </row>
    <row r="16" spans="1:9" ht="15.75">
      <c r="A16" s="42" t="s">
        <v>104</v>
      </c>
      <c r="B16" s="45" t="s">
        <v>120</v>
      </c>
      <c r="C16" s="71" t="s">
        <v>231</v>
      </c>
      <c r="D16" s="42" t="s">
        <v>109</v>
      </c>
      <c r="E16" s="42" t="s">
        <v>141</v>
      </c>
      <c r="F16" s="42" t="s">
        <v>73</v>
      </c>
      <c r="G16" s="64">
        <f t="shared" si="0"/>
        <v>584313</v>
      </c>
      <c r="H16" s="64">
        <f t="shared" si="0"/>
        <v>584313</v>
      </c>
      <c r="I16" s="64">
        <f t="shared" si="0"/>
        <v>584313</v>
      </c>
    </row>
    <row r="17" spans="1:9" ht="63.75">
      <c r="A17" s="42" t="s">
        <v>105</v>
      </c>
      <c r="B17" s="45" t="s">
        <v>75</v>
      </c>
      <c r="C17" s="71" t="s">
        <v>231</v>
      </c>
      <c r="D17" s="42" t="s">
        <v>109</v>
      </c>
      <c r="E17" s="42" t="s">
        <v>141</v>
      </c>
      <c r="F17" s="42" t="s">
        <v>76</v>
      </c>
      <c r="G17" s="64">
        <f t="shared" si="0"/>
        <v>584313</v>
      </c>
      <c r="H17" s="64">
        <f t="shared" si="0"/>
        <v>584313</v>
      </c>
      <c r="I17" s="64">
        <f t="shared" si="0"/>
        <v>584313</v>
      </c>
    </row>
    <row r="18" spans="1:9" ht="25.5">
      <c r="A18" s="42" t="s">
        <v>106</v>
      </c>
      <c r="B18" s="45" t="s">
        <v>77</v>
      </c>
      <c r="C18" s="71" t="s">
        <v>231</v>
      </c>
      <c r="D18" s="42" t="s">
        <v>109</v>
      </c>
      <c r="E18" s="42" t="s">
        <v>141</v>
      </c>
      <c r="F18" s="42" t="s">
        <v>78</v>
      </c>
      <c r="G18" s="64">
        <v>584313</v>
      </c>
      <c r="H18" s="64">
        <v>584313</v>
      </c>
      <c r="I18" s="64">
        <v>584313</v>
      </c>
    </row>
    <row r="19" spans="1:9" ht="51">
      <c r="A19" s="42" t="s">
        <v>110</v>
      </c>
      <c r="B19" s="45" t="s">
        <v>67</v>
      </c>
      <c r="C19" s="71" t="s">
        <v>231</v>
      </c>
      <c r="D19" s="42" t="s">
        <v>91</v>
      </c>
      <c r="E19" s="42" t="s">
        <v>73</v>
      </c>
      <c r="F19" s="42" t="s">
        <v>73</v>
      </c>
      <c r="G19" s="64">
        <f aca="true" t="shared" si="1" ref="G19:I20">G20</f>
        <v>1955111</v>
      </c>
      <c r="H19" s="64">
        <f t="shared" si="1"/>
        <v>1704603</v>
      </c>
      <c r="I19" s="64">
        <f t="shared" si="1"/>
        <v>1662001</v>
      </c>
    </row>
    <row r="20" spans="1:9" ht="25.5">
      <c r="A20" s="42" t="s">
        <v>111</v>
      </c>
      <c r="B20" s="45" t="s">
        <v>122</v>
      </c>
      <c r="C20" s="71" t="s">
        <v>231</v>
      </c>
      <c r="D20" s="42" t="s">
        <v>91</v>
      </c>
      <c r="E20" s="42" t="s">
        <v>140</v>
      </c>
      <c r="F20" s="42" t="s">
        <v>73</v>
      </c>
      <c r="G20" s="64">
        <f t="shared" si="1"/>
        <v>1955111</v>
      </c>
      <c r="H20" s="64">
        <f t="shared" si="1"/>
        <v>1704603</v>
      </c>
      <c r="I20" s="64">
        <f>I21</f>
        <v>1662001</v>
      </c>
    </row>
    <row r="21" spans="1:9" ht="25.5">
      <c r="A21" s="42" t="s">
        <v>112</v>
      </c>
      <c r="B21" s="45" t="s">
        <v>119</v>
      </c>
      <c r="C21" s="71" t="s">
        <v>231</v>
      </c>
      <c r="D21" s="42" t="s">
        <v>91</v>
      </c>
      <c r="E21" s="42" t="s">
        <v>141</v>
      </c>
      <c r="F21" s="42" t="s">
        <v>73</v>
      </c>
      <c r="G21" s="64">
        <f>G22+G24+G26</f>
        <v>1955111</v>
      </c>
      <c r="H21" s="64">
        <f>H22+H24+H26</f>
        <v>1704603</v>
      </c>
      <c r="I21" s="64">
        <f>I22+I24+I26</f>
        <v>1662001</v>
      </c>
    </row>
    <row r="22" spans="1:9" ht="63.75">
      <c r="A22" s="42" t="s">
        <v>113</v>
      </c>
      <c r="B22" s="45" t="s">
        <v>75</v>
      </c>
      <c r="C22" s="71" t="s">
        <v>231</v>
      </c>
      <c r="D22" s="42" t="s">
        <v>91</v>
      </c>
      <c r="E22" s="42" t="s">
        <v>141</v>
      </c>
      <c r="F22" s="42" t="s">
        <v>76</v>
      </c>
      <c r="G22" s="64">
        <f>G23</f>
        <v>1494029</v>
      </c>
      <c r="H22" s="64">
        <f>H23</f>
        <v>1494029</v>
      </c>
      <c r="I22" s="64">
        <f>I23</f>
        <v>1494029</v>
      </c>
    </row>
    <row r="23" spans="1:9" ht="25.5">
      <c r="A23" s="42" t="s">
        <v>114</v>
      </c>
      <c r="B23" s="45" t="s">
        <v>77</v>
      </c>
      <c r="C23" s="71" t="s">
        <v>231</v>
      </c>
      <c r="D23" s="42" t="s">
        <v>91</v>
      </c>
      <c r="E23" s="42" t="s">
        <v>141</v>
      </c>
      <c r="F23" s="42" t="s">
        <v>78</v>
      </c>
      <c r="G23" s="64">
        <v>1494029</v>
      </c>
      <c r="H23" s="64">
        <v>1494029</v>
      </c>
      <c r="I23" s="64">
        <v>1494029</v>
      </c>
    </row>
    <row r="24" spans="1:9" ht="25.5">
      <c r="A24" s="42" t="s">
        <v>58</v>
      </c>
      <c r="B24" s="45" t="s">
        <v>79</v>
      </c>
      <c r="C24" s="71" t="s">
        <v>231</v>
      </c>
      <c r="D24" s="42" t="s">
        <v>91</v>
      </c>
      <c r="E24" s="42" t="s">
        <v>141</v>
      </c>
      <c r="F24" s="42" t="s">
        <v>80</v>
      </c>
      <c r="G24" s="64">
        <f>G25</f>
        <v>461082</v>
      </c>
      <c r="H24" s="64">
        <f>H25</f>
        <v>210574</v>
      </c>
      <c r="I24" s="64">
        <f>I25</f>
        <v>167972</v>
      </c>
    </row>
    <row r="25" spans="1:9" ht="38.25">
      <c r="A25" s="42" t="s">
        <v>171</v>
      </c>
      <c r="B25" s="45" t="s">
        <v>81</v>
      </c>
      <c r="C25" s="71" t="s">
        <v>231</v>
      </c>
      <c r="D25" s="42" t="s">
        <v>91</v>
      </c>
      <c r="E25" s="42" t="s">
        <v>141</v>
      </c>
      <c r="F25" s="42" t="s">
        <v>82</v>
      </c>
      <c r="G25" s="64">
        <v>461082</v>
      </c>
      <c r="H25" s="64">
        <v>210574</v>
      </c>
      <c r="I25" s="64">
        <v>167972</v>
      </c>
    </row>
    <row r="26" spans="1:9" ht="15.75">
      <c r="A26" s="42" t="s">
        <v>172</v>
      </c>
      <c r="B26" s="45" t="s">
        <v>8</v>
      </c>
      <c r="C26" s="71" t="s">
        <v>231</v>
      </c>
      <c r="D26" s="42" t="s">
        <v>91</v>
      </c>
      <c r="E26" s="42" t="s">
        <v>141</v>
      </c>
      <c r="F26" s="42" t="s">
        <v>9</v>
      </c>
      <c r="G26" s="64">
        <f>G27</f>
        <v>0</v>
      </c>
      <c r="H26" s="64">
        <f>H27</f>
        <v>0</v>
      </c>
      <c r="I26" s="64">
        <f>I27</f>
        <v>0</v>
      </c>
    </row>
    <row r="27" spans="1:9" ht="15.75">
      <c r="A27" s="42" t="s">
        <v>173</v>
      </c>
      <c r="B27" s="45" t="s">
        <v>24</v>
      </c>
      <c r="C27" s="71" t="s">
        <v>231</v>
      </c>
      <c r="D27" s="42" t="s">
        <v>91</v>
      </c>
      <c r="E27" s="42" t="s">
        <v>141</v>
      </c>
      <c r="F27" s="42" t="s">
        <v>23</v>
      </c>
      <c r="G27" s="64">
        <v>0</v>
      </c>
      <c r="H27" s="64">
        <v>0</v>
      </c>
      <c r="I27" s="64">
        <v>0</v>
      </c>
    </row>
    <row r="28" spans="1:9" ht="45">
      <c r="A28" s="42" t="s">
        <v>31</v>
      </c>
      <c r="B28" s="87" t="s">
        <v>7</v>
      </c>
      <c r="C28" s="71" t="s">
        <v>231</v>
      </c>
      <c r="D28" s="42" t="s">
        <v>115</v>
      </c>
      <c r="E28" s="42"/>
      <c r="F28" s="42"/>
      <c r="G28" s="64"/>
      <c r="H28" s="64"/>
      <c r="I28" s="64"/>
    </row>
    <row r="29" spans="1:9" ht="28.5" customHeight="1">
      <c r="A29" s="42" t="s">
        <v>174</v>
      </c>
      <c r="B29" s="45" t="s">
        <v>122</v>
      </c>
      <c r="C29" s="71" t="s">
        <v>231</v>
      </c>
      <c r="D29" s="42" t="s">
        <v>115</v>
      </c>
      <c r="E29" s="42" t="s">
        <v>140</v>
      </c>
      <c r="F29" s="42"/>
      <c r="G29" s="64">
        <f aca="true" t="shared" si="2" ref="G29:I31">G30</f>
        <v>24495</v>
      </c>
      <c r="H29" s="64">
        <f t="shared" si="2"/>
        <v>24495</v>
      </c>
      <c r="I29" s="64">
        <f t="shared" si="2"/>
        <v>24495</v>
      </c>
    </row>
    <row r="30" spans="1:9" ht="25.5">
      <c r="A30" s="42" t="s">
        <v>32</v>
      </c>
      <c r="B30" s="45" t="s">
        <v>119</v>
      </c>
      <c r="C30" s="71" t="s">
        <v>231</v>
      </c>
      <c r="D30" s="42" t="s">
        <v>115</v>
      </c>
      <c r="E30" s="42" t="s">
        <v>141</v>
      </c>
      <c r="F30" s="42"/>
      <c r="G30" s="64">
        <f t="shared" si="2"/>
        <v>24495</v>
      </c>
      <c r="H30" s="64">
        <f t="shared" si="2"/>
        <v>24495</v>
      </c>
      <c r="I30" s="64">
        <f t="shared" si="2"/>
        <v>24495</v>
      </c>
    </row>
    <row r="31" spans="1:9" ht="15.75">
      <c r="A31" s="42" t="s">
        <v>164</v>
      </c>
      <c r="B31" s="45" t="s">
        <v>8</v>
      </c>
      <c r="C31" s="71" t="s">
        <v>231</v>
      </c>
      <c r="D31" s="42" t="s">
        <v>115</v>
      </c>
      <c r="E31" s="42" t="s">
        <v>141</v>
      </c>
      <c r="F31" s="42" t="s">
        <v>9</v>
      </c>
      <c r="G31" s="64">
        <f t="shared" si="2"/>
        <v>24495</v>
      </c>
      <c r="H31" s="64">
        <f t="shared" si="2"/>
        <v>24495</v>
      </c>
      <c r="I31" s="64">
        <f t="shared" si="2"/>
        <v>24495</v>
      </c>
    </row>
    <row r="32" spans="1:9" ht="15.75">
      <c r="A32" s="42" t="s">
        <v>165</v>
      </c>
      <c r="B32" s="45" t="s">
        <v>24</v>
      </c>
      <c r="C32" s="71" t="s">
        <v>231</v>
      </c>
      <c r="D32" s="42" t="s">
        <v>115</v>
      </c>
      <c r="E32" s="42" t="s">
        <v>141</v>
      </c>
      <c r="F32" s="42" t="s">
        <v>23</v>
      </c>
      <c r="G32" s="64">
        <v>24495</v>
      </c>
      <c r="H32" s="64">
        <v>24495</v>
      </c>
      <c r="I32" s="64">
        <v>24495</v>
      </c>
    </row>
    <row r="33" spans="1:9" ht="15.75">
      <c r="A33" s="42" t="s">
        <v>166</v>
      </c>
      <c r="B33" s="45" t="s">
        <v>69</v>
      </c>
      <c r="C33" s="71" t="s">
        <v>231</v>
      </c>
      <c r="D33" s="42" t="s">
        <v>45</v>
      </c>
      <c r="E33" s="42"/>
      <c r="F33" s="42"/>
      <c r="G33" s="64">
        <f aca="true" t="shared" si="3" ref="G33:I35">G34</f>
        <v>3000</v>
      </c>
      <c r="H33" s="64">
        <f t="shared" si="3"/>
        <v>3000</v>
      </c>
      <c r="I33" s="64">
        <f t="shared" si="3"/>
        <v>3000</v>
      </c>
    </row>
    <row r="34" spans="1:9" ht="15.75">
      <c r="A34" s="42" t="s">
        <v>167</v>
      </c>
      <c r="B34" s="45" t="s">
        <v>123</v>
      </c>
      <c r="C34" s="71" t="s">
        <v>231</v>
      </c>
      <c r="D34" s="42" t="s">
        <v>45</v>
      </c>
      <c r="E34" s="42" t="s">
        <v>142</v>
      </c>
      <c r="F34" s="42"/>
      <c r="G34" s="64">
        <f t="shared" si="3"/>
        <v>3000</v>
      </c>
      <c r="H34" s="64">
        <f t="shared" si="3"/>
        <v>3000</v>
      </c>
      <c r="I34" s="64">
        <f t="shared" si="3"/>
        <v>3000</v>
      </c>
    </row>
    <row r="35" spans="1:9" ht="15.75">
      <c r="A35" s="42" t="s">
        <v>168</v>
      </c>
      <c r="B35" s="93" t="s">
        <v>83</v>
      </c>
      <c r="C35" s="71" t="s">
        <v>231</v>
      </c>
      <c r="D35" s="42" t="s">
        <v>45</v>
      </c>
      <c r="E35" s="42" t="s">
        <v>142</v>
      </c>
      <c r="F35" s="42" t="s">
        <v>84</v>
      </c>
      <c r="G35" s="64">
        <f t="shared" si="3"/>
        <v>3000</v>
      </c>
      <c r="H35" s="64">
        <f t="shared" si="3"/>
        <v>3000</v>
      </c>
      <c r="I35" s="64">
        <f t="shared" si="3"/>
        <v>3000</v>
      </c>
    </row>
    <row r="36" spans="1:9" ht="15.75">
      <c r="A36" s="42" t="s">
        <v>169</v>
      </c>
      <c r="B36" s="94" t="s">
        <v>2</v>
      </c>
      <c r="C36" s="71" t="s">
        <v>231</v>
      </c>
      <c r="D36" s="42" t="s">
        <v>45</v>
      </c>
      <c r="E36" s="42" t="s">
        <v>142</v>
      </c>
      <c r="F36" s="42" t="s">
        <v>22</v>
      </c>
      <c r="G36" s="64">
        <v>3000</v>
      </c>
      <c r="H36" s="64">
        <v>3000</v>
      </c>
      <c r="I36" s="64">
        <v>3000</v>
      </c>
    </row>
    <row r="37" spans="1:9" ht="15.75">
      <c r="A37" s="42" t="s">
        <v>170</v>
      </c>
      <c r="B37" s="94" t="s">
        <v>39</v>
      </c>
      <c r="C37" s="71" t="s">
        <v>231</v>
      </c>
      <c r="D37" s="42" t="s">
        <v>46</v>
      </c>
      <c r="E37" s="42"/>
      <c r="F37" s="42"/>
      <c r="G37" s="64">
        <f aca="true" t="shared" si="4" ref="G37:I39">G38</f>
        <v>2000</v>
      </c>
      <c r="H37" s="64">
        <f t="shared" si="4"/>
        <v>2000</v>
      </c>
      <c r="I37" s="64">
        <f t="shared" si="4"/>
        <v>2000</v>
      </c>
    </row>
    <row r="38" spans="1:9" ht="60">
      <c r="A38" s="42" t="s">
        <v>33</v>
      </c>
      <c r="B38" s="94" t="s">
        <v>133</v>
      </c>
      <c r="C38" s="71" t="s">
        <v>231</v>
      </c>
      <c r="D38" s="42" t="s">
        <v>46</v>
      </c>
      <c r="E38" s="42" t="s">
        <v>162</v>
      </c>
      <c r="F38" s="42"/>
      <c r="G38" s="64">
        <f t="shared" si="4"/>
        <v>2000</v>
      </c>
      <c r="H38" s="64">
        <f t="shared" si="4"/>
        <v>2000</v>
      </c>
      <c r="I38" s="64">
        <f t="shared" si="4"/>
        <v>2000</v>
      </c>
    </row>
    <row r="39" spans="1:9" ht="25.5">
      <c r="A39" s="42" t="s">
        <v>34</v>
      </c>
      <c r="B39" s="45" t="s">
        <v>79</v>
      </c>
      <c r="C39" s="71" t="s">
        <v>231</v>
      </c>
      <c r="D39" s="42" t="s">
        <v>46</v>
      </c>
      <c r="E39" s="42" t="s">
        <v>162</v>
      </c>
      <c r="F39" s="42" t="s">
        <v>80</v>
      </c>
      <c r="G39" s="64">
        <f t="shared" si="4"/>
        <v>2000</v>
      </c>
      <c r="H39" s="64">
        <f t="shared" si="4"/>
        <v>2000</v>
      </c>
      <c r="I39" s="64">
        <f t="shared" si="4"/>
        <v>2000</v>
      </c>
    </row>
    <row r="40" spans="1:9" ht="38.25">
      <c r="A40" s="42" t="s">
        <v>175</v>
      </c>
      <c r="B40" s="45" t="s">
        <v>81</v>
      </c>
      <c r="C40" s="71" t="s">
        <v>231</v>
      </c>
      <c r="D40" s="42" t="s">
        <v>46</v>
      </c>
      <c r="E40" s="42" t="s">
        <v>162</v>
      </c>
      <c r="F40" s="42" t="s">
        <v>82</v>
      </c>
      <c r="G40" s="64">
        <v>2000</v>
      </c>
      <c r="H40" s="64">
        <v>2000</v>
      </c>
      <c r="I40" s="64">
        <v>2000</v>
      </c>
    </row>
    <row r="41" spans="1:9" ht="15.75">
      <c r="A41" s="42" t="s">
        <v>176</v>
      </c>
      <c r="B41" s="45" t="s">
        <v>56</v>
      </c>
      <c r="C41" s="71" t="s">
        <v>231</v>
      </c>
      <c r="D41" s="42" t="s">
        <v>51</v>
      </c>
      <c r="E41" s="42"/>
      <c r="F41" s="42"/>
      <c r="G41" s="64">
        <f aca="true" t="shared" si="5" ref="G41:I45">G42</f>
        <v>52413</v>
      </c>
      <c r="H41" s="64">
        <f t="shared" si="5"/>
        <v>0</v>
      </c>
      <c r="I41" s="64">
        <f t="shared" si="5"/>
        <v>0</v>
      </c>
    </row>
    <row r="42" spans="1:9" ht="15.75">
      <c r="A42" s="42" t="s">
        <v>177</v>
      </c>
      <c r="B42" s="45" t="s">
        <v>10</v>
      </c>
      <c r="C42" s="71" t="s">
        <v>231</v>
      </c>
      <c r="D42" s="42" t="s">
        <v>52</v>
      </c>
      <c r="E42" s="42"/>
      <c r="F42" s="42"/>
      <c r="G42" s="64">
        <f t="shared" si="5"/>
        <v>52413</v>
      </c>
      <c r="H42" s="64">
        <f t="shared" si="5"/>
        <v>0</v>
      </c>
      <c r="I42" s="64">
        <f t="shared" si="5"/>
        <v>0</v>
      </c>
    </row>
    <row r="43" spans="1:9" ht="25.5">
      <c r="A43" s="42" t="s">
        <v>178</v>
      </c>
      <c r="B43" s="45" t="s">
        <v>16</v>
      </c>
      <c r="C43" s="71" t="s">
        <v>231</v>
      </c>
      <c r="D43" s="42" t="s">
        <v>52</v>
      </c>
      <c r="E43" s="42" t="s">
        <v>163</v>
      </c>
      <c r="F43" s="42"/>
      <c r="G43" s="64">
        <f t="shared" si="5"/>
        <v>52413</v>
      </c>
      <c r="H43" s="64">
        <f t="shared" si="5"/>
        <v>0</v>
      </c>
      <c r="I43" s="64">
        <f t="shared" si="5"/>
        <v>0</v>
      </c>
    </row>
    <row r="44" spans="1:9" ht="63.75">
      <c r="A44" s="42" t="s">
        <v>179</v>
      </c>
      <c r="B44" s="45" t="s">
        <v>11</v>
      </c>
      <c r="C44" s="71" t="s">
        <v>231</v>
      </c>
      <c r="D44" s="42" t="s">
        <v>52</v>
      </c>
      <c r="E44" s="42" t="s">
        <v>163</v>
      </c>
      <c r="F44" s="42"/>
      <c r="G44" s="64">
        <f>G45+G47</f>
        <v>52413</v>
      </c>
      <c r="H44" s="64">
        <f>H45+H47</f>
        <v>0</v>
      </c>
      <c r="I44" s="64">
        <f>I45+I47</f>
        <v>0</v>
      </c>
    </row>
    <row r="45" spans="1:9" ht="63.75">
      <c r="A45" s="42" t="s">
        <v>35</v>
      </c>
      <c r="B45" s="45" t="s">
        <v>75</v>
      </c>
      <c r="C45" s="71" t="s">
        <v>231</v>
      </c>
      <c r="D45" s="42" t="s">
        <v>52</v>
      </c>
      <c r="E45" s="42" t="s">
        <v>163</v>
      </c>
      <c r="F45" s="42" t="s">
        <v>76</v>
      </c>
      <c r="G45" s="64">
        <f t="shared" si="5"/>
        <v>40816</v>
      </c>
      <c r="H45" s="64">
        <f t="shared" si="5"/>
        <v>0</v>
      </c>
      <c r="I45" s="64">
        <f t="shared" si="5"/>
        <v>0</v>
      </c>
    </row>
    <row r="46" spans="1:9" ht="25.5">
      <c r="A46" s="42" t="s">
        <v>180</v>
      </c>
      <c r="B46" s="45" t="s">
        <v>77</v>
      </c>
      <c r="C46" s="71" t="s">
        <v>231</v>
      </c>
      <c r="D46" s="42" t="s">
        <v>52</v>
      </c>
      <c r="E46" s="42" t="s">
        <v>163</v>
      </c>
      <c r="F46" s="42" t="s">
        <v>78</v>
      </c>
      <c r="G46" s="64">
        <v>40816</v>
      </c>
      <c r="H46" s="64">
        <v>0</v>
      </c>
      <c r="I46" s="64"/>
    </row>
    <row r="47" spans="1:9" ht="25.5">
      <c r="A47" s="42" t="s">
        <v>181</v>
      </c>
      <c r="B47" s="45" t="s">
        <v>79</v>
      </c>
      <c r="C47" s="71" t="s">
        <v>231</v>
      </c>
      <c r="D47" s="42" t="s">
        <v>52</v>
      </c>
      <c r="E47" s="42" t="s">
        <v>163</v>
      </c>
      <c r="F47" s="42" t="s">
        <v>80</v>
      </c>
      <c r="G47" s="64">
        <f>G48</f>
        <v>11597</v>
      </c>
      <c r="H47" s="64">
        <f>H48</f>
        <v>0</v>
      </c>
      <c r="I47" s="64">
        <f>I48</f>
        <v>0</v>
      </c>
    </row>
    <row r="48" spans="1:9" ht="38.25">
      <c r="A48" s="42" t="s">
        <v>59</v>
      </c>
      <c r="B48" s="45" t="s">
        <v>81</v>
      </c>
      <c r="C48" s="71" t="s">
        <v>231</v>
      </c>
      <c r="D48" s="42" t="s">
        <v>52</v>
      </c>
      <c r="E48" s="42" t="s">
        <v>163</v>
      </c>
      <c r="F48" s="42" t="s">
        <v>82</v>
      </c>
      <c r="G48" s="64">
        <v>11597</v>
      </c>
      <c r="H48" s="64">
        <v>0</v>
      </c>
      <c r="I48" s="64"/>
    </row>
    <row r="49" spans="1:9" ht="25.5">
      <c r="A49" s="42" t="s">
        <v>182</v>
      </c>
      <c r="B49" s="45" t="s">
        <v>29</v>
      </c>
      <c r="C49" s="71" t="s">
        <v>231</v>
      </c>
      <c r="D49" s="42" t="s">
        <v>54</v>
      </c>
      <c r="E49" s="70"/>
      <c r="F49" s="42"/>
      <c r="G49" s="64">
        <f aca="true" t="shared" si="6" ref="G49:I52">G50</f>
        <v>12000</v>
      </c>
      <c r="H49" s="64">
        <f t="shared" si="6"/>
        <v>12000</v>
      </c>
      <c r="I49" s="64">
        <f t="shared" si="6"/>
        <v>12000</v>
      </c>
    </row>
    <row r="50" spans="1:9" ht="38.25">
      <c r="A50" s="42" t="s">
        <v>183</v>
      </c>
      <c r="B50" s="45" t="s">
        <v>27</v>
      </c>
      <c r="C50" s="71" t="s">
        <v>231</v>
      </c>
      <c r="D50" s="42" t="s">
        <v>28</v>
      </c>
      <c r="E50" s="70"/>
      <c r="F50" s="42"/>
      <c r="G50" s="64">
        <f t="shared" si="6"/>
        <v>12000</v>
      </c>
      <c r="H50" s="64">
        <f t="shared" si="6"/>
        <v>12000</v>
      </c>
      <c r="I50" s="64">
        <f t="shared" si="6"/>
        <v>12000</v>
      </c>
    </row>
    <row r="51" spans="1:9" ht="38.25">
      <c r="A51" s="42" t="s">
        <v>53</v>
      </c>
      <c r="B51" s="46" t="s">
        <v>245</v>
      </c>
      <c r="C51" s="71" t="s">
        <v>231</v>
      </c>
      <c r="D51" s="42" t="s">
        <v>28</v>
      </c>
      <c r="E51" s="42" t="s">
        <v>143</v>
      </c>
      <c r="F51" s="42"/>
      <c r="G51" s="64">
        <f t="shared" si="6"/>
        <v>12000</v>
      </c>
      <c r="H51" s="64">
        <f t="shared" si="6"/>
        <v>12000</v>
      </c>
      <c r="I51" s="64">
        <f t="shared" si="6"/>
        <v>12000</v>
      </c>
    </row>
    <row r="52" spans="1:9" ht="51">
      <c r="A52" s="42" t="s">
        <v>184</v>
      </c>
      <c r="B52" s="46" t="s">
        <v>244</v>
      </c>
      <c r="C52" s="71" t="s">
        <v>231</v>
      </c>
      <c r="D52" s="42" t="s">
        <v>28</v>
      </c>
      <c r="E52" s="42" t="s">
        <v>144</v>
      </c>
      <c r="F52" s="42"/>
      <c r="G52" s="64">
        <f t="shared" si="6"/>
        <v>12000</v>
      </c>
      <c r="H52" s="64">
        <f t="shared" si="6"/>
        <v>12000</v>
      </c>
      <c r="I52" s="64">
        <f t="shared" si="6"/>
        <v>12000</v>
      </c>
    </row>
    <row r="53" spans="1:9" ht="25.5">
      <c r="A53" s="42" t="s">
        <v>62</v>
      </c>
      <c r="B53" s="45" t="s">
        <v>26</v>
      </c>
      <c r="C53" s="71" t="s">
        <v>231</v>
      </c>
      <c r="D53" s="42" t="s">
        <v>28</v>
      </c>
      <c r="E53" s="42" t="s">
        <v>145</v>
      </c>
      <c r="F53" s="42"/>
      <c r="G53" s="64">
        <f>G54+G56</f>
        <v>12000</v>
      </c>
      <c r="H53" s="64">
        <f>H54+H56</f>
        <v>12000</v>
      </c>
      <c r="I53" s="64">
        <f>I54+I56</f>
        <v>12000</v>
      </c>
    </row>
    <row r="54" spans="1:9" ht="63.75">
      <c r="A54" s="42" t="s">
        <v>63</v>
      </c>
      <c r="B54" s="45" t="s">
        <v>75</v>
      </c>
      <c r="C54" s="71" t="s">
        <v>231</v>
      </c>
      <c r="D54" s="42" t="s">
        <v>28</v>
      </c>
      <c r="E54" s="42" t="s">
        <v>145</v>
      </c>
      <c r="F54" s="42" t="s">
        <v>76</v>
      </c>
      <c r="G54" s="64">
        <f>G55</f>
        <v>0</v>
      </c>
      <c r="H54" s="64">
        <f>H55</f>
        <v>0</v>
      </c>
      <c r="I54" s="64">
        <f>I55</f>
        <v>0</v>
      </c>
    </row>
    <row r="55" spans="1:9" ht="25.5">
      <c r="A55" s="42" t="s">
        <v>185</v>
      </c>
      <c r="B55" s="45" t="s">
        <v>126</v>
      </c>
      <c r="C55" s="71" t="s">
        <v>231</v>
      </c>
      <c r="D55" s="42" t="s">
        <v>28</v>
      </c>
      <c r="E55" s="42" t="s">
        <v>145</v>
      </c>
      <c r="F55" s="42" t="s">
        <v>127</v>
      </c>
      <c r="G55" s="64"/>
      <c r="H55" s="64"/>
      <c r="I55" s="64"/>
    </row>
    <row r="56" spans="1:9" ht="25.5">
      <c r="A56" s="42" t="s">
        <v>186</v>
      </c>
      <c r="B56" s="45" t="s">
        <v>79</v>
      </c>
      <c r="C56" s="71" t="s">
        <v>231</v>
      </c>
      <c r="D56" s="42" t="s">
        <v>28</v>
      </c>
      <c r="E56" s="42" t="s">
        <v>145</v>
      </c>
      <c r="F56" s="42" t="s">
        <v>80</v>
      </c>
      <c r="G56" s="64">
        <f>G57</f>
        <v>12000</v>
      </c>
      <c r="H56" s="64">
        <f>H57</f>
        <v>12000</v>
      </c>
      <c r="I56" s="64">
        <f>I57</f>
        <v>12000</v>
      </c>
    </row>
    <row r="57" spans="1:9" ht="38.25">
      <c r="A57" s="42" t="s">
        <v>187</v>
      </c>
      <c r="B57" s="45" t="s">
        <v>81</v>
      </c>
      <c r="C57" s="71" t="s">
        <v>231</v>
      </c>
      <c r="D57" s="42" t="s">
        <v>28</v>
      </c>
      <c r="E57" s="42" t="s">
        <v>145</v>
      </c>
      <c r="F57" s="42" t="s">
        <v>82</v>
      </c>
      <c r="G57" s="64">
        <v>12000</v>
      </c>
      <c r="H57" s="64">
        <v>12000</v>
      </c>
      <c r="I57" s="64">
        <v>12000</v>
      </c>
    </row>
    <row r="58" spans="1:9" ht="15.75">
      <c r="A58" s="42" t="s">
        <v>64</v>
      </c>
      <c r="B58" s="45" t="s">
        <v>95</v>
      </c>
      <c r="C58" s="71" t="s">
        <v>231</v>
      </c>
      <c r="D58" s="42" t="s">
        <v>96</v>
      </c>
      <c r="E58" s="42"/>
      <c r="F58" s="42"/>
      <c r="G58" s="64">
        <v>139500</v>
      </c>
      <c r="H58" s="64">
        <v>139500</v>
      </c>
      <c r="I58" s="64">
        <v>139500</v>
      </c>
    </row>
    <row r="59" spans="1:9" ht="15.75">
      <c r="A59" s="42" t="s">
        <v>188</v>
      </c>
      <c r="B59" s="45" t="s">
        <v>20</v>
      </c>
      <c r="C59" s="71" t="s">
        <v>231</v>
      </c>
      <c r="D59" s="42" t="s">
        <v>13</v>
      </c>
      <c r="E59" s="42"/>
      <c r="F59" s="42"/>
      <c r="G59" s="64">
        <v>139500</v>
      </c>
      <c r="H59" s="64">
        <v>139500</v>
      </c>
      <c r="I59" s="64">
        <v>139500</v>
      </c>
    </row>
    <row r="60" spans="1:9" ht="38.25">
      <c r="A60" s="42" t="s">
        <v>189</v>
      </c>
      <c r="B60" s="46" t="s">
        <v>243</v>
      </c>
      <c r="C60" s="71" t="s">
        <v>231</v>
      </c>
      <c r="D60" s="42" t="s">
        <v>13</v>
      </c>
      <c r="E60" s="42" t="s">
        <v>143</v>
      </c>
      <c r="F60" s="42"/>
      <c r="G60" s="64"/>
      <c r="H60" s="64"/>
      <c r="I60" s="64"/>
    </row>
    <row r="61" spans="1:9" ht="38.25">
      <c r="A61" s="42" t="s">
        <v>190</v>
      </c>
      <c r="B61" s="45" t="s">
        <v>19</v>
      </c>
      <c r="C61" s="71" t="s">
        <v>231</v>
      </c>
      <c r="D61" s="42" t="s">
        <v>13</v>
      </c>
      <c r="E61" s="42" t="s">
        <v>146</v>
      </c>
      <c r="F61" s="42"/>
      <c r="G61" s="64"/>
      <c r="H61" s="64"/>
      <c r="I61" s="64"/>
    </row>
    <row r="62" spans="1:9" ht="15.75">
      <c r="A62" s="42" t="s">
        <v>191</v>
      </c>
      <c r="B62" s="45"/>
      <c r="C62" s="71" t="s">
        <v>231</v>
      </c>
      <c r="D62" s="42" t="s">
        <v>13</v>
      </c>
      <c r="E62" s="42" t="s">
        <v>147</v>
      </c>
      <c r="F62" s="42"/>
      <c r="G62" s="64"/>
      <c r="H62" s="64"/>
      <c r="I62" s="64"/>
    </row>
    <row r="63" spans="1:9" ht="25.5">
      <c r="A63" s="42" t="s">
        <v>192</v>
      </c>
      <c r="B63" s="45" t="s">
        <v>79</v>
      </c>
      <c r="C63" s="71" t="s">
        <v>231</v>
      </c>
      <c r="D63" s="42" t="s">
        <v>13</v>
      </c>
      <c r="E63" s="42" t="s">
        <v>147</v>
      </c>
      <c r="F63" s="42" t="s">
        <v>80</v>
      </c>
      <c r="G63" s="64">
        <v>139500</v>
      </c>
      <c r="H63" s="64">
        <v>139500</v>
      </c>
      <c r="I63" s="64">
        <v>139500</v>
      </c>
    </row>
    <row r="64" spans="1:9" ht="38.25">
      <c r="A64" s="42" t="s">
        <v>193</v>
      </c>
      <c r="B64" s="45" t="s">
        <v>81</v>
      </c>
      <c r="C64" s="71" t="s">
        <v>231</v>
      </c>
      <c r="D64" s="42" t="s">
        <v>13</v>
      </c>
      <c r="E64" s="42" t="s">
        <v>147</v>
      </c>
      <c r="F64" s="42" t="s">
        <v>82</v>
      </c>
      <c r="G64" s="64">
        <v>139500</v>
      </c>
      <c r="H64" s="64">
        <v>139500</v>
      </c>
      <c r="I64" s="64">
        <v>139500</v>
      </c>
    </row>
    <row r="65" spans="1:9" ht="15.75">
      <c r="A65" s="42" t="s">
        <v>194</v>
      </c>
      <c r="B65" s="45" t="s">
        <v>116</v>
      </c>
      <c r="C65" s="71" t="s">
        <v>231</v>
      </c>
      <c r="D65" s="42" t="s">
        <v>117</v>
      </c>
      <c r="E65" s="70"/>
      <c r="F65" s="42"/>
      <c r="G65" s="64">
        <v>434385</v>
      </c>
      <c r="H65" s="64">
        <v>174109</v>
      </c>
      <c r="I65" s="64">
        <v>174109</v>
      </c>
    </row>
    <row r="66" spans="1:9" ht="15.75">
      <c r="A66" s="42" t="s">
        <v>195</v>
      </c>
      <c r="B66" s="45" t="s">
        <v>18</v>
      </c>
      <c r="C66" s="71" t="s">
        <v>231</v>
      </c>
      <c r="D66" s="42" t="s">
        <v>17</v>
      </c>
      <c r="E66" s="42"/>
      <c r="F66" s="42"/>
      <c r="G66" s="64"/>
      <c r="H66" s="64"/>
      <c r="I66" s="64"/>
    </row>
    <row r="67" spans="1:9" ht="38.25">
      <c r="A67" s="42" t="s">
        <v>196</v>
      </c>
      <c r="B67" s="46" t="s">
        <v>243</v>
      </c>
      <c r="C67" s="71" t="s">
        <v>231</v>
      </c>
      <c r="D67" s="42" t="s">
        <v>17</v>
      </c>
      <c r="E67" s="42" t="s">
        <v>143</v>
      </c>
      <c r="F67" s="42"/>
      <c r="G67" s="64"/>
      <c r="H67" s="64"/>
      <c r="I67" s="64"/>
    </row>
    <row r="68" spans="1:9" ht="45">
      <c r="A68" s="42" t="s">
        <v>197</v>
      </c>
      <c r="B68" s="89" t="s">
        <v>21</v>
      </c>
      <c r="C68" s="71" t="s">
        <v>231</v>
      </c>
      <c r="D68" s="42" t="s">
        <v>17</v>
      </c>
      <c r="E68" s="42" t="s">
        <v>150</v>
      </c>
      <c r="F68" s="42"/>
      <c r="G68" s="64"/>
      <c r="H68" s="64"/>
      <c r="I68" s="64"/>
    </row>
    <row r="69" spans="1:9" ht="25.5">
      <c r="A69" s="42" t="s">
        <v>198</v>
      </c>
      <c r="B69" s="45" t="s">
        <v>4</v>
      </c>
      <c r="C69" s="71" t="s">
        <v>231</v>
      </c>
      <c r="D69" s="42" t="s">
        <v>17</v>
      </c>
      <c r="E69" s="42" t="s">
        <v>151</v>
      </c>
      <c r="F69" s="42"/>
      <c r="G69" s="64"/>
      <c r="H69" s="64"/>
      <c r="I69" s="64"/>
    </row>
    <row r="70" spans="1:9" ht="25.5">
      <c r="A70" s="42" t="s">
        <v>199</v>
      </c>
      <c r="B70" s="45" t="s">
        <v>79</v>
      </c>
      <c r="C70" s="71" t="s">
        <v>231</v>
      </c>
      <c r="D70" s="42" t="s">
        <v>17</v>
      </c>
      <c r="E70" s="42" t="s">
        <v>151</v>
      </c>
      <c r="F70" s="42" t="s">
        <v>80</v>
      </c>
      <c r="G70" s="64">
        <v>434385</v>
      </c>
      <c r="H70" s="64">
        <v>174109</v>
      </c>
      <c r="I70" s="64">
        <v>174109</v>
      </c>
    </row>
    <row r="71" spans="1:9" ht="38.25">
      <c r="A71" s="42" t="s">
        <v>200</v>
      </c>
      <c r="B71" s="45" t="s">
        <v>81</v>
      </c>
      <c r="C71" s="71" t="s">
        <v>231</v>
      </c>
      <c r="D71" s="42" t="s">
        <v>17</v>
      </c>
      <c r="E71" s="42" t="s">
        <v>151</v>
      </c>
      <c r="F71" s="42" t="s">
        <v>82</v>
      </c>
      <c r="G71" s="64">
        <v>434385</v>
      </c>
      <c r="H71" s="64">
        <v>174109</v>
      </c>
      <c r="I71" s="64">
        <v>174109</v>
      </c>
    </row>
    <row r="72" spans="1:9" ht="15.75">
      <c r="A72" s="42" t="s">
        <v>201</v>
      </c>
      <c r="B72" s="45" t="s">
        <v>30</v>
      </c>
      <c r="C72" s="71" t="s">
        <v>231</v>
      </c>
      <c r="D72" s="42" t="s">
        <v>89</v>
      </c>
      <c r="E72" s="42"/>
      <c r="F72" s="42"/>
      <c r="G72" s="64">
        <f aca="true" t="shared" si="7" ref="G72:I75">G73</f>
        <v>1160338</v>
      </c>
      <c r="H72" s="64">
        <f t="shared" si="7"/>
        <v>1021410</v>
      </c>
      <c r="I72" s="64">
        <f t="shared" si="7"/>
        <v>949071</v>
      </c>
    </row>
    <row r="73" spans="1:9" ht="15.75">
      <c r="A73" s="42" t="s">
        <v>202</v>
      </c>
      <c r="B73" s="45" t="s">
        <v>41</v>
      </c>
      <c r="C73" s="71" t="s">
        <v>231</v>
      </c>
      <c r="D73" s="42" t="s">
        <v>90</v>
      </c>
      <c r="E73" s="42"/>
      <c r="F73" s="42"/>
      <c r="G73" s="64">
        <f t="shared" si="7"/>
        <v>1160338</v>
      </c>
      <c r="H73" s="64">
        <f t="shared" si="7"/>
        <v>1021410</v>
      </c>
      <c r="I73" s="64">
        <f t="shared" si="7"/>
        <v>949071</v>
      </c>
    </row>
    <row r="74" spans="1:9" ht="25.5">
      <c r="A74" s="42" t="s">
        <v>203</v>
      </c>
      <c r="B74" s="45" t="s">
        <v>241</v>
      </c>
      <c r="C74" s="71" t="s">
        <v>231</v>
      </c>
      <c r="D74" s="42" t="s">
        <v>90</v>
      </c>
      <c r="E74" s="42" t="s">
        <v>152</v>
      </c>
      <c r="F74" s="42"/>
      <c r="G74" s="64">
        <f t="shared" si="7"/>
        <v>1160338</v>
      </c>
      <c r="H74" s="64">
        <f t="shared" si="7"/>
        <v>1021410</v>
      </c>
      <c r="I74" s="64">
        <f t="shared" si="7"/>
        <v>949071</v>
      </c>
    </row>
    <row r="75" spans="1:9" ht="25.5">
      <c r="A75" s="42" t="s">
        <v>204</v>
      </c>
      <c r="B75" s="45" t="s">
        <v>14</v>
      </c>
      <c r="C75" s="71" t="s">
        <v>231</v>
      </c>
      <c r="D75" s="42" t="s">
        <v>90</v>
      </c>
      <c r="E75" s="42" t="s">
        <v>153</v>
      </c>
      <c r="F75" s="42"/>
      <c r="G75" s="64">
        <f t="shared" si="7"/>
        <v>1160338</v>
      </c>
      <c r="H75" s="64">
        <f t="shared" si="7"/>
        <v>1021410</v>
      </c>
      <c r="I75" s="64">
        <f t="shared" si="7"/>
        <v>949071</v>
      </c>
    </row>
    <row r="76" spans="1:9" ht="25.5">
      <c r="A76" s="42" t="s">
        <v>205</v>
      </c>
      <c r="B76" s="45" t="s">
        <v>26</v>
      </c>
      <c r="C76" s="71" t="s">
        <v>231</v>
      </c>
      <c r="D76" s="42" t="s">
        <v>90</v>
      </c>
      <c r="E76" s="42" t="s">
        <v>154</v>
      </c>
      <c r="F76" s="42"/>
      <c r="G76" s="64">
        <f aca="true" t="shared" si="8" ref="G76:I77">G77</f>
        <v>1160338</v>
      </c>
      <c r="H76" s="64">
        <f t="shared" si="8"/>
        <v>1021410</v>
      </c>
      <c r="I76" s="64">
        <f t="shared" si="8"/>
        <v>949071</v>
      </c>
    </row>
    <row r="77" spans="1:9" ht="38.25">
      <c r="A77" s="42" t="s">
        <v>206</v>
      </c>
      <c r="B77" s="45" t="s">
        <v>124</v>
      </c>
      <c r="C77" s="71" t="s">
        <v>231</v>
      </c>
      <c r="D77" s="42" t="s">
        <v>90</v>
      </c>
      <c r="E77" s="42" t="s">
        <v>154</v>
      </c>
      <c r="F77" s="42" t="s">
        <v>125</v>
      </c>
      <c r="G77" s="64">
        <f t="shared" si="8"/>
        <v>1160338</v>
      </c>
      <c r="H77" s="64">
        <f t="shared" si="8"/>
        <v>1021410</v>
      </c>
      <c r="I77" s="64">
        <v>949071</v>
      </c>
    </row>
    <row r="78" spans="1:9" ht="15.75">
      <c r="A78" s="42" t="s">
        <v>207</v>
      </c>
      <c r="B78" s="45" t="s">
        <v>85</v>
      </c>
      <c r="C78" s="71" t="s">
        <v>231</v>
      </c>
      <c r="D78" s="42" t="s">
        <v>90</v>
      </c>
      <c r="E78" s="42" t="s">
        <v>154</v>
      </c>
      <c r="F78" s="42" t="s">
        <v>86</v>
      </c>
      <c r="G78" s="64">
        <v>1160338</v>
      </c>
      <c r="H78" s="64">
        <v>1021410</v>
      </c>
      <c r="I78" s="64">
        <v>949071</v>
      </c>
    </row>
    <row r="79" spans="1:9" ht="15.75">
      <c r="A79" s="42" t="s">
        <v>208</v>
      </c>
      <c r="B79" s="45" t="s">
        <v>87</v>
      </c>
      <c r="C79" s="71" t="s">
        <v>231</v>
      </c>
      <c r="D79" s="42" t="s">
        <v>44</v>
      </c>
      <c r="E79" s="42"/>
      <c r="F79" s="42"/>
      <c r="G79" s="64">
        <f>G80</f>
        <v>14157</v>
      </c>
      <c r="H79" s="64">
        <f>H80</f>
        <v>14157</v>
      </c>
      <c r="I79" s="64">
        <f>I80</f>
        <v>14157</v>
      </c>
    </row>
    <row r="80" spans="1:9" ht="30">
      <c r="A80" s="42" t="s">
        <v>209</v>
      </c>
      <c r="B80" s="87" t="s">
        <v>129</v>
      </c>
      <c r="C80" s="71" t="s">
        <v>231</v>
      </c>
      <c r="D80" s="42" t="s">
        <v>49</v>
      </c>
      <c r="E80" s="42"/>
      <c r="F80" s="42"/>
      <c r="G80" s="64">
        <f aca="true" t="shared" si="9" ref="G80:I84">G81</f>
        <v>14157</v>
      </c>
      <c r="H80" s="64">
        <f t="shared" si="9"/>
        <v>14157</v>
      </c>
      <c r="I80" s="64">
        <f t="shared" si="9"/>
        <v>14157</v>
      </c>
    </row>
    <row r="81" spans="1:9" ht="38.25">
      <c r="A81" s="42" t="s">
        <v>210</v>
      </c>
      <c r="B81" s="45" t="s">
        <v>242</v>
      </c>
      <c r="C81" s="71" t="s">
        <v>231</v>
      </c>
      <c r="D81" s="42" t="s">
        <v>49</v>
      </c>
      <c r="E81" s="42" t="s">
        <v>143</v>
      </c>
      <c r="F81" s="42"/>
      <c r="G81" s="64">
        <f t="shared" si="9"/>
        <v>14157</v>
      </c>
      <c r="H81" s="64">
        <f t="shared" si="9"/>
        <v>14157</v>
      </c>
      <c r="I81" s="64">
        <f t="shared" si="9"/>
        <v>14157</v>
      </c>
    </row>
    <row r="82" spans="1:9" ht="25.5">
      <c r="A82" s="42" t="s">
        <v>211</v>
      </c>
      <c r="B82" s="45" t="s">
        <v>227</v>
      </c>
      <c r="C82" s="71" t="s">
        <v>231</v>
      </c>
      <c r="D82" s="42" t="s">
        <v>49</v>
      </c>
      <c r="E82" s="42" t="s">
        <v>155</v>
      </c>
      <c r="F82" s="42"/>
      <c r="G82" s="64">
        <f t="shared" si="9"/>
        <v>14157</v>
      </c>
      <c r="H82" s="64">
        <f t="shared" si="9"/>
        <v>14157</v>
      </c>
      <c r="I82" s="64">
        <f t="shared" si="9"/>
        <v>14157</v>
      </c>
    </row>
    <row r="83" spans="1:9" ht="25.5">
      <c r="A83" s="42" t="s">
        <v>212</v>
      </c>
      <c r="B83" s="45" t="s">
        <v>6</v>
      </c>
      <c r="C83" s="71" t="s">
        <v>231</v>
      </c>
      <c r="D83" s="42" t="s">
        <v>49</v>
      </c>
      <c r="E83" s="42" t="s">
        <v>156</v>
      </c>
      <c r="F83" s="42"/>
      <c r="G83" s="64">
        <f t="shared" si="9"/>
        <v>14157</v>
      </c>
      <c r="H83" s="64">
        <f t="shared" si="9"/>
        <v>14157</v>
      </c>
      <c r="I83" s="64">
        <f t="shared" si="9"/>
        <v>14157</v>
      </c>
    </row>
    <row r="84" spans="1:9" ht="15.75">
      <c r="A84" s="42" t="s">
        <v>213</v>
      </c>
      <c r="B84" s="45" t="s">
        <v>8</v>
      </c>
      <c r="C84" s="71" t="s">
        <v>231</v>
      </c>
      <c r="D84" s="42" t="s">
        <v>49</v>
      </c>
      <c r="E84" s="42" t="s">
        <v>156</v>
      </c>
      <c r="F84" s="42" t="s">
        <v>9</v>
      </c>
      <c r="G84" s="64">
        <f t="shared" si="9"/>
        <v>14157</v>
      </c>
      <c r="H84" s="64">
        <f t="shared" si="9"/>
        <v>14157</v>
      </c>
      <c r="I84" s="64">
        <f t="shared" si="9"/>
        <v>14157</v>
      </c>
    </row>
    <row r="85" spans="1:9" ht="15.75">
      <c r="A85" s="42" t="s">
        <v>214</v>
      </c>
      <c r="B85" s="45" t="s">
        <v>24</v>
      </c>
      <c r="C85" s="71" t="s">
        <v>231</v>
      </c>
      <c r="D85" s="42" t="s">
        <v>49</v>
      </c>
      <c r="E85" s="42" t="s">
        <v>156</v>
      </c>
      <c r="F85" s="42" t="s">
        <v>23</v>
      </c>
      <c r="G85" s="64">
        <v>14157</v>
      </c>
      <c r="H85" s="64">
        <v>14157</v>
      </c>
      <c r="I85" s="64">
        <v>14157</v>
      </c>
    </row>
    <row r="86" spans="1:9" ht="15.75">
      <c r="A86" s="42" t="s">
        <v>215</v>
      </c>
      <c r="B86" s="74" t="s">
        <v>1</v>
      </c>
      <c r="C86" s="71"/>
      <c r="D86" s="71"/>
      <c r="E86" s="71"/>
      <c r="F86" s="71"/>
      <c r="G86" s="73">
        <v>0</v>
      </c>
      <c r="H86" s="73">
        <v>94348</v>
      </c>
      <c r="I86" s="73">
        <v>187613</v>
      </c>
    </row>
    <row r="87" spans="1:9" ht="15.75">
      <c r="A87" s="42" t="s">
        <v>216</v>
      </c>
      <c r="B87" s="74" t="s">
        <v>25</v>
      </c>
      <c r="C87" s="71"/>
      <c r="D87" s="71"/>
      <c r="E87" s="72"/>
      <c r="F87" s="71"/>
      <c r="G87" s="73">
        <f>G13+G41+G49+G58+G65+G72+G79</f>
        <v>4381712</v>
      </c>
      <c r="H87" s="73">
        <f>H13+H41+H49+H58+H65+H72+H79+H86</f>
        <v>3773935</v>
      </c>
      <c r="I87" s="73">
        <f>I13+I41+I49+I58+I65+I72+I79+I86</f>
        <v>3752259</v>
      </c>
    </row>
    <row r="89" ht="15.75">
      <c r="G89" s="34"/>
    </row>
  </sheetData>
  <sheetProtection/>
  <autoFilter ref="A10:I87">
    <sortState ref="A11:I89">
      <sortCondition sortBy="fontColor" dxfId="0" ref="E11:E89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B1">
      <selection activeCell="H75" sqref="H75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1.87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5.125" style="5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29" t="s">
        <v>233</v>
      </c>
      <c r="H1" s="129"/>
    </row>
    <row r="2" spans="4:8" ht="15.75">
      <c r="D2" s="50"/>
      <c r="F2" s="59"/>
      <c r="G2" s="5" t="s">
        <v>160</v>
      </c>
      <c r="H2" s="5"/>
    </row>
    <row r="3" spans="4:8" ht="15.75">
      <c r="D3" s="52"/>
      <c r="F3" s="60"/>
      <c r="G3" s="5" t="s">
        <v>38</v>
      </c>
      <c r="H3" s="5"/>
    </row>
    <row r="4" spans="4:8" ht="15.75">
      <c r="D4" s="53"/>
      <c r="F4" s="61"/>
      <c r="G4" s="5"/>
      <c r="H4" s="5"/>
    </row>
    <row r="5" spans="4:8" ht="15.75">
      <c r="D5" s="53"/>
      <c r="F5" s="61"/>
      <c r="G5" s="5"/>
      <c r="H5" s="5"/>
    </row>
    <row r="6" spans="1:8" ht="34.5" customHeight="1">
      <c r="A6" s="127" t="s">
        <v>135</v>
      </c>
      <c r="B6" s="127"/>
      <c r="C6" s="127"/>
      <c r="D6" s="127"/>
      <c r="E6" s="127"/>
      <c r="F6" s="127"/>
      <c r="G6" s="127"/>
      <c r="H6" s="127"/>
    </row>
    <row r="7" spans="1:8" ht="14.25" customHeight="1">
      <c r="A7" s="128" t="s">
        <v>247</v>
      </c>
      <c r="B7" s="128"/>
      <c r="C7" s="128"/>
      <c r="D7" s="128"/>
      <c r="E7" s="128"/>
      <c r="F7" s="128"/>
      <c r="G7" s="128"/>
      <c r="H7" s="128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132</v>
      </c>
    </row>
    <row r="10" spans="1:8" ht="51">
      <c r="A10" s="41" t="s">
        <v>97</v>
      </c>
      <c r="B10" s="41" t="s">
        <v>70</v>
      </c>
      <c r="C10" s="42" t="s">
        <v>36</v>
      </c>
      <c r="D10" s="42" t="s">
        <v>37</v>
      </c>
      <c r="E10" s="42" t="s">
        <v>72</v>
      </c>
      <c r="F10" s="63" t="s">
        <v>137</v>
      </c>
      <c r="G10" s="43" t="s">
        <v>139</v>
      </c>
      <c r="H10" s="43" t="s">
        <v>248</v>
      </c>
    </row>
    <row r="11" spans="1:8" ht="12.75">
      <c r="A11" s="44" t="s">
        <v>100</v>
      </c>
      <c r="B11" s="42" t="s">
        <v>101</v>
      </c>
      <c r="C11" s="44" t="s">
        <v>102</v>
      </c>
      <c r="D11" s="42" t="s">
        <v>103</v>
      </c>
      <c r="E11" s="44" t="s">
        <v>104</v>
      </c>
      <c r="F11" s="42" t="s">
        <v>105</v>
      </c>
      <c r="G11" s="44" t="s">
        <v>106</v>
      </c>
      <c r="H11" s="42" t="s">
        <v>110</v>
      </c>
    </row>
    <row r="12" spans="1:8" ht="42.75">
      <c r="A12" s="42" t="s">
        <v>100</v>
      </c>
      <c r="B12" s="74" t="s">
        <v>232</v>
      </c>
      <c r="C12" s="95" t="s">
        <v>143</v>
      </c>
      <c r="D12" s="95" t="s">
        <v>73</v>
      </c>
      <c r="E12" s="95" t="s">
        <v>73</v>
      </c>
      <c r="F12" s="96">
        <f>F13+F27+F34+F40+F57+F64+F87</f>
        <v>4381712</v>
      </c>
      <c r="G12" s="96">
        <f>G13+G27+G34+G40+G57+G64+G87+G97</f>
        <v>3773935</v>
      </c>
      <c r="H12" s="96">
        <f>H13+H27+H34+H40+H57+H64+H87+H97</f>
        <v>3752259</v>
      </c>
    </row>
    <row r="13" spans="1:8" ht="45">
      <c r="A13" s="42" t="s">
        <v>101</v>
      </c>
      <c r="B13" s="97" t="s">
        <v>236</v>
      </c>
      <c r="C13" s="100" t="s">
        <v>150</v>
      </c>
      <c r="D13" s="100"/>
      <c r="E13" s="100"/>
      <c r="F13" s="101">
        <f>F15+F19+F23</f>
        <v>434385</v>
      </c>
      <c r="G13" s="101">
        <f>G15+G19+G23</f>
        <v>174109</v>
      </c>
      <c r="H13" s="101">
        <f>H15+H19+H23</f>
        <v>174109</v>
      </c>
    </row>
    <row r="14" spans="1:8" ht="30">
      <c r="A14" s="42" t="s">
        <v>102</v>
      </c>
      <c r="B14" s="91" t="s">
        <v>4</v>
      </c>
      <c r="C14" s="71" t="s">
        <v>157</v>
      </c>
      <c r="D14" s="71"/>
      <c r="E14" s="71"/>
      <c r="F14" s="102">
        <f aca="true" t="shared" si="0" ref="F14:H15">F15</f>
        <v>425385</v>
      </c>
      <c r="G14" s="102">
        <f t="shared" si="0"/>
        <v>174109</v>
      </c>
      <c r="H14" s="102">
        <f t="shared" si="0"/>
        <v>174109</v>
      </c>
    </row>
    <row r="15" spans="1:8" ht="30">
      <c r="A15" s="42" t="s">
        <v>103</v>
      </c>
      <c r="B15" s="91" t="s">
        <v>79</v>
      </c>
      <c r="C15" s="71" t="s">
        <v>157</v>
      </c>
      <c r="D15" s="71" t="s">
        <v>80</v>
      </c>
      <c r="E15" s="71"/>
      <c r="F15" s="102">
        <f t="shared" si="0"/>
        <v>425385</v>
      </c>
      <c r="G15" s="102">
        <f t="shared" si="0"/>
        <v>174109</v>
      </c>
      <c r="H15" s="102">
        <f t="shared" si="0"/>
        <v>174109</v>
      </c>
    </row>
    <row r="16" spans="1:8" ht="30">
      <c r="A16" s="42" t="s">
        <v>104</v>
      </c>
      <c r="B16" s="91" t="s">
        <v>81</v>
      </c>
      <c r="C16" s="71" t="s">
        <v>157</v>
      </c>
      <c r="D16" s="71" t="s">
        <v>82</v>
      </c>
      <c r="E16" s="71"/>
      <c r="F16" s="102">
        <v>425385</v>
      </c>
      <c r="G16" s="102">
        <f>G18</f>
        <v>174109</v>
      </c>
      <c r="H16" s="102">
        <f>H18</f>
        <v>174109</v>
      </c>
    </row>
    <row r="17" spans="1:8" ht="15">
      <c r="A17" s="42" t="s">
        <v>105</v>
      </c>
      <c r="B17" s="91" t="s">
        <v>116</v>
      </c>
      <c r="C17" s="71" t="s">
        <v>157</v>
      </c>
      <c r="D17" s="71" t="s">
        <v>82</v>
      </c>
      <c r="E17" s="71" t="s">
        <v>117</v>
      </c>
      <c r="F17" s="102">
        <f>F18</f>
        <v>425385</v>
      </c>
      <c r="G17" s="102">
        <f>G18</f>
        <v>174109</v>
      </c>
      <c r="H17" s="102">
        <f>H18</f>
        <v>174109</v>
      </c>
    </row>
    <row r="18" spans="1:8" ht="15">
      <c r="A18" s="42" t="s">
        <v>106</v>
      </c>
      <c r="B18" s="91" t="s">
        <v>18</v>
      </c>
      <c r="C18" s="71" t="s">
        <v>157</v>
      </c>
      <c r="D18" s="71" t="s">
        <v>82</v>
      </c>
      <c r="E18" s="71" t="s">
        <v>17</v>
      </c>
      <c r="F18" s="119">
        <v>425385</v>
      </c>
      <c r="G18" s="102">
        <v>174109</v>
      </c>
      <c r="H18" s="102">
        <v>174109</v>
      </c>
    </row>
    <row r="19" spans="1:8" ht="30">
      <c r="A19" s="42" t="s">
        <v>110</v>
      </c>
      <c r="B19" s="91" t="s">
        <v>79</v>
      </c>
      <c r="C19" s="71" t="s">
        <v>158</v>
      </c>
      <c r="D19" s="71" t="s">
        <v>80</v>
      </c>
      <c r="E19" s="71"/>
      <c r="F19" s="102">
        <f>F22</f>
        <v>4000</v>
      </c>
      <c r="G19" s="102">
        <f>G22</f>
        <v>0</v>
      </c>
      <c r="H19" s="102">
        <v>0</v>
      </c>
    </row>
    <row r="20" spans="1:8" ht="30">
      <c r="A20" s="42" t="s">
        <v>111</v>
      </c>
      <c r="B20" s="91" t="s">
        <v>81</v>
      </c>
      <c r="C20" s="71" t="s">
        <v>158</v>
      </c>
      <c r="D20" s="71" t="s">
        <v>82</v>
      </c>
      <c r="E20" s="71"/>
      <c r="F20" s="102">
        <f>F22</f>
        <v>4000</v>
      </c>
      <c r="G20" s="102">
        <f>G22</f>
        <v>0</v>
      </c>
      <c r="H20" s="102">
        <f>H22</f>
        <v>0</v>
      </c>
    </row>
    <row r="21" spans="1:8" ht="15">
      <c r="A21" s="42" t="s">
        <v>112</v>
      </c>
      <c r="B21" s="91" t="s">
        <v>116</v>
      </c>
      <c r="C21" s="71" t="s">
        <v>158</v>
      </c>
      <c r="D21" s="71" t="s">
        <v>82</v>
      </c>
      <c r="E21" s="71" t="s">
        <v>117</v>
      </c>
      <c r="F21" s="102">
        <f>F22</f>
        <v>4000</v>
      </c>
      <c r="G21" s="102">
        <f>G22</f>
        <v>0</v>
      </c>
      <c r="H21" s="102">
        <f>H22</f>
        <v>0</v>
      </c>
    </row>
    <row r="22" spans="1:8" ht="15">
      <c r="A22" s="42" t="s">
        <v>113</v>
      </c>
      <c r="B22" s="91" t="s">
        <v>18</v>
      </c>
      <c r="C22" s="71" t="s">
        <v>158</v>
      </c>
      <c r="D22" s="71" t="s">
        <v>82</v>
      </c>
      <c r="E22" s="71" t="s">
        <v>17</v>
      </c>
      <c r="F22" s="102">
        <v>4000</v>
      </c>
      <c r="G22" s="102"/>
      <c r="H22" s="102"/>
    </row>
    <row r="23" spans="1:8" ht="30">
      <c r="A23" s="42" t="s">
        <v>114</v>
      </c>
      <c r="B23" s="91" t="s">
        <v>79</v>
      </c>
      <c r="C23" s="71" t="s">
        <v>159</v>
      </c>
      <c r="D23" s="71" t="s">
        <v>80</v>
      </c>
      <c r="E23" s="71"/>
      <c r="F23" s="102">
        <f>F26</f>
        <v>5000</v>
      </c>
      <c r="G23" s="102">
        <f>G26</f>
        <v>0</v>
      </c>
      <c r="H23" s="102">
        <f>H26</f>
        <v>0</v>
      </c>
    </row>
    <row r="24" spans="1:8" ht="30">
      <c r="A24" s="42" t="s">
        <v>58</v>
      </c>
      <c r="B24" s="91" t="s">
        <v>81</v>
      </c>
      <c r="C24" s="71" t="s">
        <v>159</v>
      </c>
      <c r="D24" s="71" t="s">
        <v>82</v>
      </c>
      <c r="E24" s="71"/>
      <c r="F24" s="102">
        <f>F26</f>
        <v>5000</v>
      </c>
      <c r="G24" s="102">
        <f>G26</f>
        <v>0</v>
      </c>
      <c r="H24" s="102">
        <f>H26</f>
        <v>0</v>
      </c>
    </row>
    <row r="25" spans="1:8" ht="15">
      <c r="A25" s="42" t="s">
        <v>171</v>
      </c>
      <c r="B25" s="91" t="s">
        <v>116</v>
      </c>
      <c r="C25" s="71" t="s">
        <v>159</v>
      </c>
      <c r="D25" s="71" t="s">
        <v>82</v>
      </c>
      <c r="E25" s="71" t="s">
        <v>117</v>
      </c>
      <c r="F25" s="102">
        <f>F26</f>
        <v>5000</v>
      </c>
      <c r="G25" s="102">
        <f>G26</f>
        <v>0</v>
      </c>
      <c r="H25" s="102">
        <f>H26</f>
        <v>0</v>
      </c>
    </row>
    <row r="26" spans="1:8" ht="15">
      <c r="A26" s="42" t="s">
        <v>172</v>
      </c>
      <c r="B26" s="91" t="s">
        <v>18</v>
      </c>
      <c r="C26" s="71" t="s">
        <v>159</v>
      </c>
      <c r="D26" s="71" t="s">
        <v>82</v>
      </c>
      <c r="E26" s="71" t="s">
        <v>17</v>
      </c>
      <c r="F26" s="102">
        <v>5000</v>
      </c>
      <c r="G26" s="102"/>
      <c r="H26" s="102"/>
    </row>
    <row r="27" spans="1:8" ht="29.25" customHeight="1">
      <c r="A27" s="42" t="s">
        <v>173</v>
      </c>
      <c r="B27" s="97" t="s">
        <v>237</v>
      </c>
      <c r="C27" s="100" t="s">
        <v>146</v>
      </c>
      <c r="D27" s="100"/>
      <c r="E27" s="100"/>
      <c r="F27" s="101">
        <f>F29</f>
        <v>139500</v>
      </c>
      <c r="G27" s="101">
        <f>G29</f>
        <v>139500</v>
      </c>
      <c r="H27" s="101">
        <f>H29</f>
        <v>139500</v>
      </c>
    </row>
    <row r="28" spans="1:8" ht="18.75" customHeight="1">
      <c r="A28" s="42" t="s">
        <v>31</v>
      </c>
      <c r="B28" s="91"/>
      <c r="C28" s="100"/>
      <c r="D28" s="100"/>
      <c r="E28" s="100"/>
      <c r="F28" s="101"/>
      <c r="G28" s="101"/>
      <c r="H28" s="101"/>
    </row>
    <row r="29" spans="1:8" ht="30">
      <c r="A29" s="42" t="s">
        <v>174</v>
      </c>
      <c r="B29" s="91" t="s">
        <v>79</v>
      </c>
      <c r="C29" s="71" t="s">
        <v>147</v>
      </c>
      <c r="D29" s="71"/>
      <c r="E29" s="100"/>
      <c r="F29" s="102">
        <f aca="true" t="shared" si="1" ref="F29:H32">F30</f>
        <v>139500</v>
      </c>
      <c r="G29" s="102">
        <f t="shared" si="1"/>
        <v>139500</v>
      </c>
      <c r="H29" s="102">
        <f t="shared" si="1"/>
        <v>139500</v>
      </c>
    </row>
    <row r="30" spans="1:8" ht="30">
      <c r="A30" s="42" t="s">
        <v>32</v>
      </c>
      <c r="B30" s="91" t="s">
        <v>81</v>
      </c>
      <c r="C30" s="71" t="s">
        <v>147</v>
      </c>
      <c r="D30" s="71" t="s">
        <v>80</v>
      </c>
      <c r="E30" s="100"/>
      <c r="F30" s="102">
        <f t="shared" si="1"/>
        <v>139500</v>
      </c>
      <c r="G30" s="102">
        <f t="shared" si="1"/>
        <v>139500</v>
      </c>
      <c r="H30" s="102">
        <f t="shared" si="1"/>
        <v>139500</v>
      </c>
    </row>
    <row r="31" spans="1:8" ht="15">
      <c r="A31" s="42" t="s">
        <v>164</v>
      </c>
      <c r="B31" s="97"/>
      <c r="C31" s="71" t="s">
        <v>147</v>
      </c>
      <c r="D31" s="71" t="s">
        <v>82</v>
      </c>
      <c r="E31" s="100"/>
      <c r="F31" s="102">
        <f t="shared" si="1"/>
        <v>139500</v>
      </c>
      <c r="G31" s="102">
        <f t="shared" si="1"/>
        <v>139500</v>
      </c>
      <c r="H31" s="102">
        <f t="shared" si="1"/>
        <v>139500</v>
      </c>
    </row>
    <row r="32" spans="1:8" ht="15">
      <c r="A32" s="42" t="s">
        <v>165</v>
      </c>
      <c r="B32" s="90" t="s">
        <v>95</v>
      </c>
      <c r="C32" s="71" t="s">
        <v>147</v>
      </c>
      <c r="D32" s="71" t="s">
        <v>82</v>
      </c>
      <c r="E32" s="71" t="s">
        <v>96</v>
      </c>
      <c r="F32" s="102">
        <f t="shared" si="1"/>
        <v>139500</v>
      </c>
      <c r="G32" s="102">
        <f t="shared" si="1"/>
        <v>139500</v>
      </c>
      <c r="H32" s="102">
        <f t="shared" si="1"/>
        <v>139500</v>
      </c>
    </row>
    <row r="33" spans="1:8" ht="15">
      <c r="A33" s="42" t="s">
        <v>166</v>
      </c>
      <c r="B33" s="87" t="s">
        <v>3</v>
      </c>
      <c r="C33" s="71" t="s">
        <v>147</v>
      </c>
      <c r="D33" s="71" t="s">
        <v>82</v>
      </c>
      <c r="E33" s="71" t="s">
        <v>13</v>
      </c>
      <c r="F33" s="102">
        <f>'прил 6'!G64</f>
        <v>139500</v>
      </c>
      <c r="G33" s="102">
        <f>'прил 6'!H64</f>
        <v>139500</v>
      </c>
      <c r="H33" s="102">
        <f>'прил 6'!I64</f>
        <v>139500</v>
      </c>
    </row>
    <row r="34" spans="1:8" ht="30">
      <c r="A34" s="42" t="s">
        <v>167</v>
      </c>
      <c r="B34" s="97" t="s">
        <v>15</v>
      </c>
      <c r="C34" s="100" t="s">
        <v>155</v>
      </c>
      <c r="D34" s="100"/>
      <c r="E34" s="100"/>
      <c r="F34" s="101">
        <f>F35</f>
        <v>14157</v>
      </c>
      <c r="G34" s="101">
        <f aca="true" t="shared" si="2" ref="G34:H38">G35</f>
        <v>14157</v>
      </c>
      <c r="H34" s="101">
        <f t="shared" si="2"/>
        <v>14157</v>
      </c>
    </row>
    <row r="35" spans="1:8" ht="15">
      <c r="A35" s="42" t="s">
        <v>168</v>
      </c>
      <c r="B35" s="91" t="s">
        <v>6</v>
      </c>
      <c r="C35" s="71" t="s">
        <v>156</v>
      </c>
      <c r="D35" s="71"/>
      <c r="E35" s="100"/>
      <c r="F35" s="102">
        <f>F36</f>
        <v>14157</v>
      </c>
      <c r="G35" s="102">
        <f t="shared" si="2"/>
        <v>14157</v>
      </c>
      <c r="H35" s="102">
        <f t="shared" si="2"/>
        <v>14157</v>
      </c>
    </row>
    <row r="36" spans="1:8" ht="15">
      <c r="A36" s="42" t="s">
        <v>169</v>
      </c>
      <c r="B36" s="91" t="s">
        <v>8</v>
      </c>
      <c r="C36" s="71" t="s">
        <v>156</v>
      </c>
      <c r="D36" s="71" t="s">
        <v>9</v>
      </c>
      <c r="E36" s="71"/>
      <c r="F36" s="102">
        <f>F37</f>
        <v>14157</v>
      </c>
      <c r="G36" s="102">
        <f t="shared" si="2"/>
        <v>14157</v>
      </c>
      <c r="H36" s="102">
        <f t="shared" si="2"/>
        <v>14157</v>
      </c>
    </row>
    <row r="37" spans="1:8" ht="15">
      <c r="A37" s="42" t="s">
        <v>170</v>
      </c>
      <c r="B37" s="91" t="s">
        <v>24</v>
      </c>
      <c r="C37" s="71" t="s">
        <v>156</v>
      </c>
      <c r="D37" s="71" t="s">
        <v>23</v>
      </c>
      <c r="E37" s="71"/>
      <c r="F37" s="102">
        <f>F38</f>
        <v>14157</v>
      </c>
      <c r="G37" s="102">
        <f t="shared" si="2"/>
        <v>14157</v>
      </c>
      <c r="H37" s="102">
        <f t="shared" si="2"/>
        <v>14157</v>
      </c>
    </row>
    <row r="38" spans="1:8" ht="15">
      <c r="A38" s="42" t="s">
        <v>33</v>
      </c>
      <c r="B38" s="90" t="s">
        <v>43</v>
      </c>
      <c r="C38" s="71" t="s">
        <v>156</v>
      </c>
      <c r="D38" s="71" t="s">
        <v>23</v>
      </c>
      <c r="E38" s="71" t="s">
        <v>44</v>
      </c>
      <c r="F38" s="102">
        <f>F39</f>
        <v>14157</v>
      </c>
      <c r="G38" s="102">
        <f t="shared" si="2"/>
        <v>14157</v>
      </c>
      <c r="H38" s="102">
        <f t="shared" si="2"/>
        <v>14157</v>
      </c>
    </row>
    <row r="39" spans="1:8" ht="15">
      <c r="A39" s="42" t="s">
        <v>34</v>
      </c>
      <c r="B39" s="90" t="s">
        <v>48</v>
      </c>
      <c r="C39" s="71" t="s">
        <v>156</v>
      </c>
      <c r="D39" s="71" t="s">
        <v>23</v>
      </c>
      <c r="E39" s="71" t="s">
        <v>49</v>
      </c>
      <c r="F39" s="102">
        <f>'прил 6'!G85</f>
        <v>14157</v>
      </c>
      <c r="G39" s="102">
        <f>'прил 6'!H85</f>
        <v>14157</v>
      </c>
      <c r="H39" s="102">
        <f>'прил 6'!I85</f>
        <v>14157</v>
      </c>
    </row>
    <row r="40" spans="1:8" ht="45">
      <c r="A40" s="42" t="s">
        <v>175</v>
      </c>
      <c r="B40" s="103" t="s">
        <v>234</v>
      </c>
      <c r="C40" s="100" t="s">
        <v>144</v>
      </c>
      <c r="D40" s="100"/>
      <c r="E40" s="100"/>
      <c r="F40" s="101">
        <f aca="true" t="shared" si="3" ref="F40:F48">F41</f>
        <v>12000</v>
      </c>
      <c r="G40" s="101">
        <f aca="true" t="shared" si="4" ref="G40:H48">G41</f>
        <v>12000</v>
      </c>
      <c r="H40" s="101">
        <f t="shared" si="4"/>
        <v>12000</v>
      </c>
    </row>
    <row r="41" spans="1:8" ht="30">
      <c r="A41" s="42" t="s">
        <v>176</v>
      </c>
      <c r="B41" s="91" t="s">
        <v>26</v>
      </c>
      <c r="C41" s="71" t="s">
        <v>145</v>
      </c>
      <c r="D41" s="71"/>
      <c r="E41" s="71"/>
      <c r="F41" s="102">
        <f>F42</f>
        <v>12000</v>
      </c>
      <c r="G41" s="102">
        <f t="shared" si="4"/>
        <v>12000</v>
      </c>
      <c r="H41" s="102">
        <f t="shared" si="4"/>
        <v>12000</v>
      </c>
    </row>
    <row r="42" spans="1:8" ht="60">
      <c r="A42" s="42" t="s">
        <v>177</v>
      </c>
      <c r="B42" s="91" t="s">
        <v>75</v>
      </c>
      <c r="C42" s="71" t="s">
        <v>145</v>
      </c>
      <c r="D42" s="71" t="s">
        <v>76</v>
      </c>
      <c r="E42" s="71"/>
      <c r="F42" s="102">
        <f t="shared" si="3"/>
        <v>12000</v>
      </c>
      <c r="G42" s="102">
        <f t="shared" si="4"/>
        <v>12000</v>
      </c>
      <c r="H42" s="102">
        <f t="shared" si="4"/>
        <v>12000</v>
      </c>
    </row>
    <row r="43" spans="1:8" ht="15">
      <c r="A43" s="42" t="s">
        <v>178</v>
      </c>
      <c r="B43" s="91" t="s">
        <v>126</v>
      </c>
      <c r="C43" s="71" t="s">
        <v>145</v>
      </c>
      <c r="D43" s="71" t="s">
        <v>127</v>
      </c>
      <c r="E43" s="71"/>
      <c r="F43" s="102">
        <f t="shared" si="3"/>
        <v>12000</v>
      </c>
      <c r="G43" s="102">
        <f t="shared" si="4"/>
        <v>12000</v>
      </c>
      <c r="H43" s="102">
        <f t="shared" si="4"/>
        <v>12000</v>
      </c>
    </row>
    <row r="44" spans="1:8" ht="30">
      <c r="A44" s="42" t="s">
        <v>179</v>
      </c>
      <c r="B44" s="90" t="s">
        <v>55</v>
      </c>
      <c r="C44" s="71" t="s">
        <v>145</v>
      </c>
      <c r="D44" s="71" t="s">
        <v>127</v>
      </c>
      <c r="E44" s="71" t="s">
        <v>54</v>
      </c>
      <c r="F44" s="102">
        <f t="shared" si="3"/>
        <v>12000</v>
      </c>
      <c r="G44" s="102">
        <f t="shared" si="4"/>
        <v>12000</v>
      </c>
      <c r="H44" s="102">
        <f t="shared" si="4"/>
        <v>12000</v>
      </c>
    </row>
    <row r="45" spans="1:8" ht="30">
      <c r="A45" s="42" t="s">
        <v>35</v>
      </c>
      <c r="B45" s="92" t="s">
        <v>27</v>
      </c>
      <c r="C45" s="71" t="s">
        <v>145</v>
      </c>
      <c r="D45" s="71" t="s">
        <v>127</v>
      </c>
      <c r="E45" s="71" t="s">
        <v>28</v>
      </c>
      <c r="F45" s="102">
        <f t="shared" si="3"/>
        <v>12000</v>
      </c>
      <c r="G45" s="102">
        <f t="shared" si="4"/>
        <v>12000</v>
      </c>
      <c r="H45" s="102">
        <f t="shared" si="4"/>
        <v>12000</v>
      </c>
    </row>
    <row r="46" spans="1:8" ht="30">
      <c r="A46" s="42" t="s">
        <v>180</v>
      </c>
      <c r="B46" s="91" t="s">
        <v>79</v>
      </c>
      <c r="C46" s="71" t="s">
        <v>145</v>
      </c>
      <c r="D46" s="71" t="s">
        <v>80</v>
      </c>
      <c r="E46" s="71"/>
      <c r="F46" s="102">
        <f t="shared" si="3"/>
        <v>12000</v>
      </c>
      <c r="G46" s="102">
        <f t="shared" si="4"/>
        <v>12000</v>
      </c>
      <c r="H46" s="102">
        <f t="shared" si="4"/>
        <v>12000</v>
      </c>
    </row>
    <row r="47" spans="1:8" ht="30">
      <c r="A47" s="42" t="s">
        <v>181</v>
      </c>
      <c r="B47" s="91" t="s">
        <v>81</v>
      </c>
      <c r="C47" s="71" t="s">
        <v>145</v>
      </c>
      <c r="D47" s="71" t="s">
        <v>82</v>
      </c>
      <c r="E47" s="71"/>
      <c r="F47" s="102">
        <f t="shared" si="3"/>
        <v>12000</v>
      </c>
      <c r="G47" s="102">
        <f t="shared" si="4"/>
        <v>12000</v>
      </c>
      <c r="H47" s="102">
        <f t="shared" si="4"/>
        <v>12000</v>
      </c>
    </row>
    <row r="48" spans="1:8" ht="30">
      <c r="A48" s="42" t="s">
        <v>59</v>
      </c>
      <c r="B48" s="90" t="s">
        <v>55</v>
      </c>
      <c r="C48" s="71" t="s">
        <v>145</v>
      </c>
      <c r="D48" s="71" t="s">
        <v>82</v>
      </c>
      <c r="E48" s="71" t="s">
        <v>54</v>
      </c>
      <c r="F48" s="102">
        <f t="shared" si="3"/>
        <v>12000</v>
      </c>
      <c r="G48" s="102">
        <f t="shared" si="4"/>
        <v>12000</v>
      </c>
      <c r="H48" s="102">
        <f t="shared" si="4"/>
        <v>12000</v>
      </c>
    </row>
    <row r="49" spans="1:8" ht="30">
      <c r="A49" s="42" t="s">
        <v>182</v>
      </c>
      <c r="B49" s="92" t="s">
        <v>27</v>
      </c>
      <c r="C49" s="71" t="s">
        <v>145</v>
      </c>
      <c r="D49" s="71" t="s">
        <v>82</v>
      </c>
      <c r="E49" s="71" t="s">
        <v>28</v>
      </c>
      <c r="F49" s="102">
        <f>'прил 6'!G57</f>
        <v>12000</v>
      </c>
      <c r="G49" s="102">
        <f>'прил 6'!H57</f>
        <v>12000</v>
      </c>
      <c r="H49" s="102">
        <f>'прил 6'!I57</f>
        <v>12000</v>
      </c>
    </row>
    <row r="50" spans="1:8" ht="45">
      <c r="A50" s="42" t="s">
        <v>183</v>
      </c>
      <c r="B50" s="97" t="s">
        <v>235</v>
      </c>
      <c r="C50" s="71" t="s">
        <v>148</v>
      </c>
      <c r="D50" s="104"/>
      <c r="E50" s="100"/>
      <c r="F50" s="101">
        <f>F51</f>
        <v>0</v>
      </c>
      <c r="G50" s="101">
        <f aca="true" t="shared" si="5" ref="G50:H54">G51</f>
        <v>0</v>
      </c>
      <c r="H50" s="101">
        <f t="shared" si="5"/>
        <v>0</v>
      </c>
    </row>
    <row r="51" spans="1:8" ht="15">
      <c r="A51" s="42" t="s">
        <v>53</v>
      </c>
      <c r="B51" s="91" t="s">
        <v>5</v>
      </c>
      <c r="C51" s="71" t="s">
        <v>149</v>
      </c>
      <c r="D51" s="71"/>
      <c r="E51" s="71"/>
      <c r="F51" s="102">
        <f>F52</f>
        <v>0</v>
      </c>
      <c r="G51" s="102">
        <f t="shared" si="5"/>
        <v>0</v>
      </c>
      <c r="H51" s="102">
        <f t="shared" si="5"/>
        <v>0</v>
      </c>
    </row>
    <row r="52" spans="1:8" ht="30">
      <c r="A52" s="42" t="s">
        <v>184</v>
      </c>
      <c r="B52" s="91" t="s">
        <v>79</v>
      </c>
      <c r="C52" s="71" t="s">
        <v>149</v>
      </c>
      <c r="D52" s="71" t="s">
        <v>80</v>
      </c>
      <c r="E52" s="71"/>
      <c r="F52" s="102">
        <f>F53</f>
        <v>0</v>
      </c>
      <c r="G52" s="102">
        <f t="shared" si="5"/>
        <v>0</v>
      </c>
      <c r="H52" s="102">
        <f t="shared" si="5"/>
        <v>0</v>
      </c>
    </row>
    <row r="53" spans="1:8" ht="30">
      <c r="A53" s="42" t="s">
        <v>62</v>
      </c>
      <c r="B53" s="91" t="s">
        <v>81</v>
      </c>
      <c r="C53" s="71" t="s">
        <v>149</v>
      </c>
      <c r="D53" s="71" t="s">
        <v>82</v>
      </c>
      <c r="E53" s="71"/>
      <c r="F53" s="102">
        <f>F54</f>
        <v>0</v>
      </c>
      <c r="G53" s="102">
        <f t="shared" si="5"/>
        <v>0</v>
      </c>
      <c r="H53" s="102">
        <f t="shared" si="5"/>
        <v>0</v>
      </c>
    </row>
    <row r="54" spans="1:8" ht="15">
      <c r="A54" s="42" t="s">
        <v>63</v>
      </c>
      <c r="B54" s="90" t="s">
        <v>116</v>
      </c>
      <c r="C54" s="71" t="s">
        <v>149</v>
      </c>
      <c r="D54" s="71" t="s">
        <v>82</v>
      </c>
      <c r="E54" s="71" t="s">
        <v>117</v>
      </c>
      <c r="F54" s="102">
        <f>F55</f>
        <v>0</v>
      </c>
      <c r="G54" s="102">
        <f t="shared" si="5"/>
        <v>0</v>
      </c>
      <c r="H54" s="102">
        <f t="shared" si="5"/>
        <v>0</v>
      </c>
    </row>
    <row r="55" spans="1:8" ht="15">
      <c r="A55" s="42" t="s">
        <v>185</v>
      </c>
      <c r="B55" s="90" t="s">
        <v>40</v>
      </c>
      <c r="C55" s="71" t="s">
        <v>149</v>
      </c>
      <c r="D55" s="71" t="s">
        <v>82</v>
      </c>
      <c r="E55" s="71" t="s">
        <v>118</v>
      </c>
      <c r="F55" s="102">
        <v>0</v>
      </c>
      <c r="G55" s="102">
        <v>0</v>
      </c>
      <c r="H55" s="102">
        <v>0</v>
      </c>
    </row>
    <row r="56" spans="1:8" ht="28.5">
      <c r="A56" s="42" t="s">
        <v>186</v>
      </c>
      <c r="B56" s="74" t="s">
        <v>238</v>
      </c>
      <c r="C56" s="71" t="s">
        <v>152</v>
      </c>
      <c r="D56" s="95"/>
      <c r="E56" s="95"/>
      <c r="F56" s="96">
        <f>F57+F63</f>
        <v>1160338</v>
      </c>
      <c r="G56" s="96">
        <f>G57+G63</f>
        <v>1021410</v>
      </c>
      <c r="H56" s="96">
        <f>H57+H63</f>
        <v>949071</v>
      </c>
    </row>
    <row r="57" spans="1:8" ht="30">
      <c r="A57" s="42" t="s">
        <v>187</v>
      </c>
      <c r="B57" s="97" t="s">
        <v>14</v>
      </c>
      <c r="C57" s="71" t="s">
        <v>153</v>
      </c>
      <c r="D57" s="71"/>
      <c r="E57" s="71"/>
      <c r="F57" s="101">
        <f>F58</f>
        <v>1160338</v>
      </c>
      <c r="G57" s="101">
        <f aca="true" t="shared" si="6" ref="G57:H61">G58</f>
        <v>1021410</v>
      </c>
      <c r="H57" s="101">
        <f t="shared" si="6"/>
        <v>949071</v>
      </c>
    </row>
    <row r="58" spans="1:8" ht="30">
      <c r="A58" s="42" t="s">
        <v>64</v>
      </c>
      <c r="B58" s="91" t="s">
        <v>26</v>
      </c>
      <c r="C58" s="71" t="s">
        <v>154</v>
      </c>
      <c r="D58" s="71"/>
      <c r="E58" s="71"/>
      <c r="F58" s="102">
        <f>F59</f>
        <v>1160338</v>
      </c>
      <c r="G58" s="102">
        <f t="shared" si="6"/>
        <v>1021410</v>
      </c>
      <c r="H58" s="102">
        <f t="shared" si="6"/>
        <v>949071</v>
      </c>
    </row>
    <row r="59" spans="1:8" ht="30">
      <c r="A59" s="42" t="s">
        <v>188</v>
      </c>
      <c r="B59" s="91" t="s">
        <v>124</v>
      </c>
      <c r="C59" s="71" t="s">
        <v>154</v>
      </c>
      <c r="D59" s="71" t="s">
        <v>125</v>
      </c>
      <c r="E59" s="71"/>
      <c r="F59" s="102">
        <f>F60</f>
        <v>1160338</v>
      </c>
      <c r="G59" s="102">
        <f t="shared" si="6"/>
        <v>1021410</v>
      </c>
      <c r="H59" s="102">
        <f t="shared" si="6"/>
        <v>949071</v>
      </c>
    </row>
    <row r="60" spans="1:8" ht="15">
      <c r="A60" s="42" t="s">
        <v>189</v>
      </c>
      <c r="B60" s="91" t="s">
        <v>85</v>
      </c>
      <c r="C60" s="71" t="s">
        <v>154</v>
      </c>
      <c r="D60" s="71" t="s">
        <v>86</v>
      </c>
      <c r="E60" s="71"/>
      <c r="F60" s="102">
        <f>F61</f>
        <v>1160338</v>
      </c>
      <c r="G60" s="102">
        <f t="shared" si="6"/>
        <v>1021410</v>
      </c>
      <c r="H60" s="102">
        <f t="shared" si="6"/>
        <v>949071</v>
      </c>
    </row>
    <row r="61" spans="1:8" ht="15">
      <c r="A61" s="42" t="s">
        <v>190</v>
      </c>
      <c r="B61" s="90" t="s">
        <v>47</v>
      </c>
      <c r="C61" s="71" t="s">
        <v>154</v>
      </c>
      <c r="D61" s="71" t="s">
        <v>86</v>
      </c>
      <c r="E61" s="71" t="s">
        <v>89</v>
      </c>
      <c r="F61" s="102">
        <f>F62</f>
        <v>1160338</v>
      </c>
      <c r="G61" s="102">
        <f t="shared" si="6"/>
        <v>1021410</v>
      </c>
      <c r="H61" s="102">
        <f t="shared" si="6"/>
        <v>949071</v>
      </c>
    </row>
    <row r="62" spans="1:8" ht="15">
      <c r="A62" s="42" t="s">
        <v>191</v>
      </c>
      <c r="B62" s="90" t="s">
        <v>41</v>
      </c>
      <c r="C62" s="71" t="s">
        <v>154</v>
      </c>
      <c r="D62" s="71" t="s">
        <v>86</v>
      </c>
      <c r="E62" s="71" t="s">
        <v>90</v>
      </c>
      <c r="F62" s="102">
        <f>'прил 6'!G78</f>
        <v>1160338</v>
      </c>
      <c r="G62" s="102">
        <f>'прил 6'!H78</f>
        <v>1021410</v>
      </c>
      <c r="H62" s="102">
        <v>949071</v>
      </c>
    </row>
    <row r="63" spans="1:8" ht="30">
      <c r="A63" s="42" t="s">
        <v>192</v>
      </c>
      <c r="B63" s="97" t="s">
        <v>122</v>
      </c>
      <c r="C63" s="98" t="s">
        <v>140</v>
      </c>
      <c r="D63" s="98"/>
      <c r="E63" s="98"/>
      <c r="F63" s="99"/>
      <c r="G63" s="99"/>
      <c r="H63" s="99"/>
    </row>
    <row r="64" spans="1:8" ht="30">
      <c r="A64" s="42" t="s">
        <v>193</v>
      </c>
      <c r="B64" s="91" t="s">
        <v>119</v>
      </c>
      <c r="C64" s="71" t="s">
        <v>141</v>
      </c>
      <c r="D64" s="71" t="s">
        <v>73</v>
      </c>
      <c r="E64" s="105"/>
      <c r="F64" s="118">
        <f>F67+F71+F75+F79+F85+F95</f>
        <v>2568919</v>
      </c>
      <c r="G64" s="118">
        <f>G67+G71+G75+G79+G85+G95</f>
        <v>2318411</v>
      </c>
      <c r="H64" s="118">
        <f>H67+H71+H75+H79+H85+H95</f>
        <v>2275809</v>
      </c>
    </row>
    <row r="65" spans="1:8" ht="60">
      <c r="A65" s="42" t="s">
        <v>194</v>
      </c>
      <c r="B65" s="91" t="s">
        <v>75</v>
      </c>
      <c r="C65" s="71" t="s">
        <v>141</v>
      </c>
      <c r="D65" s="71" t="s">
        <v>76</v>
      </c>
      <c r="E65" s="105"/>
      <c r="F65" s="106">
        <f>F66</f>
        <v>584313</v>
      </c>
      <c r="G65" s="106">
        <f aca="true" t="shared" si="7" ref="G65:H67">G66</f>
        <v>584313</v>
      </c>
      <c r="H65" s="106">
        <f t="shared" si="7"/>
        <v>584313</v>
      </c>
    </row>
    <row r="66" spans="1:8" ht="30">
      <c r="A66" s="42" t="s">
        <v>195</v>
      </c>
      <c r="B66" s="91" t="s">
        <v>77</v>
      </c>
      <c r="C66" s="71" t="s">
        <v>141</v>
      </c>
      <c r="D66" s="71" t="s">
        <v>78</v>
      </c>
      <c r="E66" s="105"/>
      <c r="F66" s="106">
        <f>F67</f>
        <v>584313</v>
      </c>
      <c r="G66" s="106">
        <f t="shared" si="7"/>
        <v>584313</v>
      </c>
      <c r="H66" s="106">
        <f t="shared" si="7"/>
        <v>584313</v>
      </c>
    </row>
    <row r="67" spans="1:8" ht="15">
      <c r="A67" s="42" t="s">
        <v>196</v>
      </c>
      <c r="B67" s="107" t="s">
        <v>74</v>
      </c>
      <c r="C67" s="71" t="s">
        <v>141</v>
      </c>
      <c r="D67" s="71" t="s">
        <v>78</v>
      </c>
      <c r="E67" s="105" t="s">
        <v>108</v>
      </c>
      <c r="F67" s="106">
        <f>F68</f>
        <v>584313</v>
      </c>
      <c r="G67" s="106">
        <f t="shared" si="7"/>
        <v>584313</v>
      </c>
      <c r="H67" s="106">
        <f t="shared" si="7"/>
        <v>584313</v>
      </c>
    </row>
    <row r="68" spans="1:8" ht="30">
      <c r="A68" s="42" t="s">
        <v>197</v>
      </c>
      <c r="B68" s="108" t="s">
        <v>66</v>
      </c>
      <c r="C68" s="71" t="s">
        <v>141</v>
      </c>
      <c r="D68" s="71" t="s">
        <v>78</v>
      </c>
      <c r="E68" s="105" t="s">
        <v>109</v>
      </c>
      <c r="F68" s="106">
        <f>'прил 6'!G18</f>
        <v>584313</v>
      </c>
      <c r="G68" s="106">
        <f>'прил 6'!H18</f>
        <v>584313</v>
      </c>
      <c r="H68" s="106">
        <f>'прил 6'!I18</f>
        <v>584313</v>
      </c>
    </row>
    <row r="69" spans="1:8" ht="60">
      <c r="A69" s="42" t="s">
        <v>198</v>
      </c>
      <c r="B69" s="91" t="s">
        <v>75</v>
      </c>
      <c r="C69" s="71" t="s">
        <v>141</v>
      </c>
      <c r="D69" s="71" t="s">
        <v>76</v>
      </c>
      <c r="E69" s="105"/>
      <c r="F69" s="106">
        <f>F70</f>
        <v>1494029</v>
      </c>
      <c r="G69" s="106">
        <f aca="true" t="shared" si="8" ref="G69:H71">G70</f>
        <v>1494029</v>
      </c>
      <c r="H69" s="106">
        <f t="shared" si="8"/>
        <v>1494029</v>
      </c>
    </row>
    <row r="70" spans="1:8" ht="30">
      <c r="A70" s="42" t="s">
        <v>199</v>
      </c>
      <c r="B70" s="91" t="s">
        <v>77</v>
      </c>
      <c r="C70" s="71" t="s">
        <v>141</v>
      </c>
      <c r="D70" s="71" t="s">
        <v>78</v>
      </c>
      <c r="E70" s="105"/>
      <c r="F70" s="106">
        <f>F71</f>
        <v>1494029</v>
      </c>
      <c r="G70" s="106">
        <f t="shared" si="8"/>
        <v>1494029</v>
      </c>
      <c r="H70" s="106">
        <f t="shared" si="8"/>
        <v>1494029</v>
      </c>
    </row>
    <row r="71" spans="1:8" ht="15">
      <c r="A71" s="42" t="s">
        <v>200</v>
      </c>
      <c r="B71" s="107" t="s">
        <v>74</v>
      </c>
      <c r="C71" s="71" t="s">
        <v>141</v>
      </c>
      <c r="D71" s="71" t="s">
        <v>78</v>
      </c>
      <c r="E71" s="105" t="s">
        <v>108</v>
      </c>
      <c r="F71" s="106">
        <f>F72</f>
        <v>1494029</v>
      </c>
      <c r="G71" s="106">
        <f t="shared" si="8"/>
        <v>1494029</v>
      </c>
      <c r="H71" s="106">
        <f t="shared" si="8"/>
        <v>1494029</v>
      </c>
    </row>
    <row r="72" spans="1:8" ht="45">
      <c r="A72" s="42" t="s">
        <v>201</v>
      </c>
      <c r="B72" s="108" t="s">
        <v>67</v>
      </c>
      <c r="C72" s="71" t="s">
        <v>141</v>
      </c>
      <c r="D72" s="71" t="s">
        <v>78</v>
      </c>
      <c r="E72" s="105" t="s">
        <v>91</v>
      </c>
      <c r="F72" s="106">
        <f>'прил 6'!G23</f>
        <v>1494029</v>
      </c>
      <c r="G72" s="106">
        <f>'прил 6'!H23</f>
        <v>1494029</v>
      </c>
      <c r="H72" s="106">
        <f>'прил 6'!I23</f>
        <v>1494029</v>
      </c>
    </row>
    <row r="73" spans="1:8" ht="25.5">
      <c r="A73" s="42" t="s">
        <v>202</v>
      </c>
      <c r="B73" s="45" t="s">
        <v>79</v>
      </c>
      <c r="C73" s="71" t="s">
        <v>141</v>
      </c>
      <c r="D73" s="71" t="s">
        <v>80</v>
      </c>
      <c r="E73" s="105"/>
      <c r="F73" s="106">
        <f aca="true" t="shared" si="9" ref="F73:H75">F74</f>
        <v>461082</v>
      </c>
      <c r="G73" s="106">
        <f t="shared" si="9"/>
        <v>210574</v>
      </c>
      <c r="H73" s="106">
        <f t="shared" si="9"/>
        <v>167972</v>
      </c>
    </row>
    <row r="74" spans="1:9" ht="25.5">
      <c r="A74" s="42" t="s">
        <v>203</v>
      </c>
      <c r="B74" s="45" t="s">
        <v>81</v>
      </c>
      <c r="C74" s="71" t="s">
        <v>141</v>
      </c>
      <c r="D74" s="71" t="s">
        <v>82</v>
      </c>
      <c r="E74" s="105"/>
      <c r="F74" s="106">
        <f t="shared" si="9"/>
        <v>461082</v>
      </c>
      <c r="G74" s="106">
        <f t="shared" si="9"/>
        <v>210574</v>
      </c>
      <c r="H74" s="106">
        <f t="shared" si="9"/>
        <v>167972</v>
      </c>
      <c r="I74" s="117"/>
    </row>
    <row r="75" spans="1:8" ht="15">
      <c r="A75" s="42" t="s">
        <v>204</v>
      </c>
      <c r="B75" s="108" t="s">
        <v>107</v>
      </c>
      <c r="C75" s="71" t="s">
        <v>141</v>
      </c>
      <c r="D75" s="71" t="s">
        <v>82</v>
      </c>
      <c r="E75" s="105" t="s">
        <v>108</v>
      </c>
      <c r="F75" s="106">
        <f t="shared" si="9"/>
        <v>461082</v>
      </c>
      <c r="G75" s="106">
        <f t="shared" si="9"/>
        <v>210574</v>
      </c>
      <c r="H75" s="106">
        <f t="shared" si="9"/>
        <v>167972</v>
      </c>
    </row>
    <row r="76" spans="1:8" ht="45">
      <c r="A76" s="42" t="s">
        <v>205</v>
      </c>
      <c r="B76" s="90" t="s">
        <v>67</v>
      </c>
      <c r="C76" s="71" t="s">
        <v>141</v>
      </c>
      <c r="D76" s="71" t="s">
        <v>82</v>
      </c>
      <c r="E76" s="105" t="s">
        <v>91</v>
      </c>
      <c r="F76" s="106">
        <f>'прил 6'!G25</f>
        <v>461082</v>
      </c>
      <c r="G76" s="106">
        <f>'прил 6'!H25</f>
        <v>210574</v>
      </c>
      <c r="H76" s="106">
        <v>167972</v>
      </c>
    </row>
    <row r="77" spans="1:8" ht="15">
      <c r="A77" s="42" t="s">
        <v>206</v>
      </c>
      <c r="B77" s="45" t="s">
        <v>8</v>
      </c>
      <c r="C77" s="71" t="s">
        <v>141</v>
      </c>
      <c r="D77" s="71" t="s">
        <v>9</v>
      </c>
      <c r="E77" s="105"/>
      <c r="F77" s="106">
        <f aca="true" t="shared" si="10" ref="F77:H78">F78</f>
        <v>24495</v>
      </c>
      <c r="G77" s="106">
        <f t="shared" si="10"/>
        <v>24495</v>
      </c>
      <c r="H77" s="106">
        <f t="shared" si="10"/>
        <v>24495</v>
      </c>
    </row>
    <row r="78" spans="1:8" ht="15">
      <c r="A78" s="42" t="s">
        <v>207</v>
      </c>
      <c r="B78" s="45" t="s">
        <v>24</v>
      </c>
      <c r="C78" s="71" t="s">
        <v>141</v>
      </c>
      <c r="D78" s="71" t="s">
        <v>23</v>
      </c>
      <c r="E78" s="105"/>
      <c r="F78" s="106">
        <f t="shared" si="10"/>
        <v>24495</v>
      </c>
      <c r="G78" s="106">
        <f t="shared" si="10"/>
        <v>24495</v>
      </c>
      <c r="H78" s="106">
        <f t="shared" si="10"/>
        <v>24495</v>
      </c>
    </row>
    <row r="79" spans="1:8" ht="15">
      <c r="A79" s="42" t="s">
        <v>208</v>
      </c>
      <c r="B79" s="108" t="s">
        <v>107</v>
      </c>
      <c r="C79" s="71" t="s">
        <v>141</v>
      </c>
      <c r="D79" s="71" t="s">
        <v>23</v>
      </c>
      <c r="E79" s="105" t="s">
        <v>108</v>
      </c>
      <c r="F79" s="106">
        <f>F80+F81</f>
        <v>24495</v>
      </c>
      <c r="G79" s="106">
        <f>G80+G81</f>
        <v>24495</v>
      </c>
      <c r="H79" s="106">
        <f>H80+H81</f>
        <v>24495</v>
      </c>
    </row>
    <row r="80" spans="1:8" ht="45">
      <c r="A80" s="42" t="s">
        <v>209</v>
      </c>
      <c r="B80" s="90" t="s">
        <v>67</v>
      </c>
      <c r="C80" s="71" t="s">
        <v>141</v>
      </c>
      <c r="D80" s="71" t="s">
        <v>23</v>
      </c>
      <c r="E80" s="105" t="s">
        <v>91</v>
      </c>
      <c r="F80" s="106">
        <v>0</v>
      </c>
      <c r="G80" s="106">
        <v>0</v>
      </c>
      <c r="H80" s="106">
        <v>0</v>
      </c>
    </row>
    <row r="81" spans="1:8" ht="15">
      <c r="A81" s="42" t="s">
        <v>210</v>
      </c>
      <c r="B81" s="90" t="s">
        <v>136</v>
      </c>
      <c r="C81" s="71" t="s">
        <v>141</v>
      </c>
      <c r="D81" s="71" t="s">
        <v>23</v>
      </c>
      <c r="E81" s="105" t="s">
        <v>115</v>
      </c>
      <c r="F81" s="106">
        <v>24495</v>
      </c>
      <c r="G81" s="106">
        <v>24495</v>
      </c>
      <c r="H81" s="106">
        <v>24495</v>
      </c>
    </row>
    <row r="82" spans="1:8" ht="15">
      <c r="A82" s="42" t="s">
        <v>211</v>
      </c>
      <c r="B82" s="91" t="s">
        <v>123</v>
      </c>
      <c r="C82" s="71" t="s">
        <v>142</v>
      </c>
      <c r="D82" s="71"/>
      <c r="E82" s="105"/>
      <c r="F82" s="106">
        <f>F83</f>
        <v>3000</v>
      </c>
      <c r="G82" s="106">
        <f aca="true" t="shared" si="11" ref="G82:H85">G83</f>
        <v>3000</v>
      </c>
      <c r="H82" s="106">
        <f t="shared" si="11"/>
        <v>3000</v>
      </c>
    </row>
    <row r="83" spans="1:8" ht="15">
      <c r="A83" s="42" t="s">
        <v>212</v>
      </c>
      <c r="B83" s="93" t="s">
        <v>83</v>
      </c>
      <c r="C83" s="71" t="s">
        <v>142</v>
      </c>
      <c r="D83" s="71" t="s">
        <v>84</v>
      </c>
      <c r="E83" s="105"/>
      <c r="F83" s="106">
        <f>F84</f>
        <v>3000</v>
      </c>
      <c r="G83" s="106">
        <f t="shared" si="11"/>
        <v>3000</v>
      </c>
      <c r="H83" s="106">
        <f t="shared" si="11"/>
        <v>3000</v>
      </c>
    </row>
    <row r="84" spans="1:8" ht="15">
      <c r="A84" s="42" t="s">
        <v>213</v>
      </c>
      <c r="B84" s="94" t="s">
        <v>2</v>
      </c>
      <c r="C84" s="71" t="s">
        <v>142</v>
      </c>
      <c r="D84" s="71" t="s">
        <v>22</v>
      </c>
      <c r="E84" s="105"/>
      <c r="F84" s="106">
        <f>F85</f>
        <v>3000</v>
      </c>
      <c r="G84" s="106">
        <f t="shared" si="11"/>
        <v>3000</v>
      </c>
      <c r="H84" s="106">
        <f t="shared" si="11"/>
        <v>3000</v>
      </c>
    </row>
    <row r="85" spans="1:8" ht="15">
      <c r="A85" s="42" t="s">
        <v>214</v>
      </c>
      <c r="B85" s="107" t="s">
        <v>74</v>
      </c>
      <c r="C85" s="71" t="s">
        <v>142</v>
      </c>
      <c r="D85" s="71" t="s">
        <v>22</v>
      </c>
      <c r="E85" s="105" t="s">
        <v>108</v>
      </c>
      <c r="F85" s="106">
        <f>F86</f>
        <v>3000</v>
      </c>
      <c r="G85" s="106">
        <f t="shared" si="11"/>
        <v>3000</v>
      </c>
      <c r="H85" s="106">
        <f t="shared" si="11"/>
        <v>3000</v>
      </c>
    </row>
    <row r="86" spans="1:8" ht="15">
      <c r="A86" s="42" t="s">
        <v>215</v>
      </c>
      <c r="B86" s="109" t="s">
        <v>130</v>
      </c>
      <c r="C86" s="71" t="s">
        <v>142</v>
      </c>
      <c r="D86" s="71" t="s">
        <v>22</v>
      </c>
      <c r="E86" s="105" t="s">
        <v>45</v>
      </c>
      <c r="F86" s="106">
        <f>'прил 6'!G36</f>
        <v>3000</v>
      </c>
      <c r="G86" s="106">
        <f>'прил 6'!H36</f>
        <v>3000</v>
      </c>
      <c r="H86" s="106">
        <f>'прил 6'!I36</f>
        <v>3000</v>
      </c>
    </row>
    <row r="87" spans="1:8" ht="60">
      <c r="A87" s="42" t="s">
        <v>216</v>
      </c>
      <c r="B87" s="91" t="s">
        <v>11</v>
      </c>
      <c r="C87" s="71" t="s">
        <v>163</v>
      </c>
      <c r="D87" s="71" t="s">
        <v>76</v>
      </c>
      <c r="E87" s="105" t="s">
        <v>51</v>
      </c>
      <c r="F87" s="106">
        <v>52413</v>
      </c>
      <c r="G87" s="106">
        <v>0</v>
      </c>
      <c r="H87" s="106"/>
    </row>
    <row r="88" spans="1:8" ht="60">
      <c r="A88" s="42" t="s">
        <v>217</v>
      </c>
      <c r="B88" s="91" t="s">
        <v>75</v>
      </c>
      <c r="C88" s="71" t="s">
        <v>163</v>
      </c>
      <c r="D88" s="71" t="s">
        <v>76</v>
      </c>
      <c r="E88" s="110" t="str">
        <f>E89</f>
        <v>0203</v>
      </c>
      <c r="F88" s="110">
        <f>F89</f>
        <v>40816</v>
      </c>
      <c r="G88" s="110">
        <f>G89</f>
        <v>0</v>
      </c>
      <c r="H88" s="110">
        <f>H89</f>
        <v>0</v>
      </c>
    </row>
    <row r="89" spans="1:8" ht="30">
      <c r="A89" s="42" t="s">
        <v>218</v>
      </c>
      <c r="B89" s="91" t="s">
        <v>77</v>
      </c>
      <c r="C89" s="71" t="s">
        <v>163</v>
      </c>
      <c r="D89" s="71" t="s">
        <v>78</v>
      </c>
      <c r="E89" s="105" t="s">
        <v>52</v>
      </c>
      <c r="F89" s="110">
        <v>40816</v>
      </c>
      <c r="G89" s="110">
        <v>0</v>
      </c>
      <c r="H89" s="110"/>
    </row>
    <row r="90" spans="1:8" ht="30">
      <c r="A90" s="42" t="s">
        <v>219</v>
      </c>
      <c r="B90" s="91" t="s">
        <v>79</v>
      </c>
      <c r="C90" s="71" t="s">
        <v>163</v>
      </c>
      <c r="D90" s="71" t="s">
        <v>80</v>
      </c>
      <c r="E90" s="105" t="s">
        <v>52</v>
      </c>
      <c r="F90" s="110">
        <f>F91</f>
        <v>11597</v>
      </c>
      <c r="G90" s="110">
        <f>G91</f>
        <v>0</v>
      </c>
      <c r="H90" s="110">
        <f>H91</f>
        <v>0</v>
      </c>
    </row>
    <row r="91" spans="1:8" ht="30">
      <c r="A91" s="42" t="s">
        <v>220</v>
      </c>
      <c r="B91" s="91" t="s">
        <v>81</v>
      </c>
      <c r="C91" s="71" t="s">
        <v>163</v>
      </c>
      <c r="D91" s="71" t="s">
        <v>82</v>
      </c>
      <c r="E91" s="105" t="s">
        <v>52</v>
      </c>
      <c r="F91" s="110">
        <v>11597</v>
      </c>
      <c r="G91" s="110">
        <v>0</v>
      </c>
      <c r="H91" s="110"/>
    </row>
    <row r="92" spans="1:8" ht="60">
      <c r="A92" s="42" t="s">
        <v>221</v>
      </c>
      <c r="B92" s="111" t="s">
        <v>12</v>
      </c>
      <c r="C92" s="71" t="s">
        <v>162</v>
      </c>
      <c r="D92" s="71"/>
      <c r="E92" s="105"/>
      <c r="F92" s="106">
        <f>F93</f>
        <v>2000</v>
      </c>
      <c r="G92" s="106">
        <f aca="true" t="shared" si="12" ref="G92:H95">G93</f>
        <v>2000</v>
      </c>
      <c r="H92" s="106">
        <f t="shared" si="12"/>
        <v>2000</v>
      </c>
    </row>
    <row r="93" spans="1:8" ht="25.5">
      <c r="A93" s="42" t="s">
        <v>222</v>
      </c>
      <c r="B93" s="45" t="s">
        <v>79</v>
      </c>
      <c r="C93" s="71" t="s">
        <v>162</v>
      </c>
      <c r="D93" s="71" t="s">
        <v>80</v>
      </c>
      <c r="E93" s="105"/>
      <c r="F93" s="106">
        <f>F94</f>
        <v>2000</v>
      </c>
      <c r="G93" s="106">
        <f t="shared" si="12"/>
        <v>2000</v>
      </c>
      <c r="H93" s="106">
        <f t="shared" si="12"/>
        <v>2000</v>
      </c>
    </row>
    <row r="94" spans="1:8" ht="25.5">
      <c r="A94" s="42" t="s">
        <v>223</v>
      </c>
      <c r="B94" s="45" t="s">
        <v>81</v>
      </c>
      <c r="C94" s="71" t="s">
        <v>162</v>
      </c>
      <c r="D94" s="71" t="s">
        <v>82</v>
      </c>
      <c r="E94" s="105"/>
      <c r="F94" s="106">
        <f>F95</f>
        <v>2000</v>
      </c>
      <c r="G94" s="106">
        <f t="shared" si="12"/>
        <v>2000</v>
      </c>
      <c r="H94" s="106">
        <f t="shared" si="12"/>
        <v>2000</v>
      </c>
    </row>
    <row r="95" spans="1:8" ht="15">
      <c r="A95" s="42" t="s">
        <v>224</v>
      </c>
      <c r="B95" s="109" t="s">
        <v>74</v>
      </c>
      <c r="C95" s="71" t="s">
        <v>162</v>
      </c>
      <c r="D95" s="71" t="s">
        <v>82</v>
      </c>
      <c r="E95" s="105" t="s">
        <v>108</v>
      </c>
      <c r="F95" s="106">
        <f>F96</f>
        <v>2000</v>
      </c>
      <c r="G95" s="106">
        <f t="shared" si="12"/>
        <v>2000</v>
      </c>
      <c r="H95" s="106">
        <f t="shared" si="12"/>
        <v>2000</v>
      </c>
    </row>
    <row r="96" spans="1:8" ht="15">
      <c r="A96" s="42" t="s">
        <v>225</v>
      </c>
      <c r="B96" s="109" t="s">
        <v>39</v>
      </c>
      <c r="C96" s="71" t="s">
        <v>162</v>
      </c>
      <c r="D96" s="71" t="s">
        <v>82</v>
      </c>
      <c r="E96" s="105" t="s">
        <v>46</v>
      </c>
      <c r="F96" s="106">
        <v>2000</v>
      </c>
      <c r="G96" s="106">
        <v>2000</v>
      </c>
      <c r="H96" s="106">
        <v>2000</v>
      </c>
    </row>
    <row r="97" spans="1:8" ht="15">
      <c r="A97" s="42" t="s">
        <v>225</v>
      </c>
      <c r="B97" s="112" t="s">
        <v>131</v>
      </c>
      <c r="C97" s="113"/>
      <c r="D97" s="113"/>
      <c r="E97" s="113"/>
      <c r="F97" s="114">
        <f>'прил 6'!G86</f>
        <v>0</v>
      </c>
      <c r="G97" s="114">
        <v>94348</v>
      </c>
      <c r="H97" s="114">
        <v>187613</v>
      </c>
    </row>
    <row r="98" spans="1:8" s="68" customFormat="1" ht="15">
      <c r="A98" s="42" t="s">
        <v>226</v>
      </c>
      <c r="B98" s="115" t="s">
        <v>25</v>
      </c>
      <c r="C98" s="105"/>
      <c r="D98" s="105"/>
      <c r="E98" s="105"/>
      <c r="F98" s="116"/>
      <c r="G98" s="116"/>
      <c r="H98" s="116"/>
    </row>
    <row r="99" spans="1:6" s="68" customFormat="1" ht="12.75">
      <c r="A99" s="65"/>
      <c r="B99" s="69"/>
      <c r="C99" s="66"/>
      <c r="D99" s="66"/>
      <c r="E99" s="66"/>
      <c r="F99" s="67"/>
    </row>
    <row r="100" spans="1:6" s="68" customFormat="1" ht="12.75">
      <c r="A100" s="65"/>
      <c r="B100" s="69"/>
      <c r="C100" s="66"/>
      <c r="D100" s="66"/>
      <c r="E100" s="66"/>
      <c r="F100" s="67"/>
    </row>
    <row r="101" spans="1:6" s="68" customFormat="1" ht="12.75">
      <c r="A101" s="65"/>
      <c r="B101" s="69"/>
      <c r="C101" s="66"/>
      <c r="D101" s="66"/>
      <c r="E101" s="66"/>
      <c r="F101" s="67"/>
    </row>
    <row r="102" spans="1:6" s="68" customFormat="1" ht="12.75">
      <c r="A102" s="65"/>
      <c r="B102" s="69"/>
      <c r="C102" s="66"/>
      <c r="D102" s="66"/>
      <c r="E102" s="66"/>
      <c r="F102" s="67"/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</cp:lastModifiedBy>
  <cp:lastPrinted>2016-11-09T09:12:19Z</cp:lastPrinted>
  <dcterms:created xsi:type="dcterms:W3CDTF">2007-10-12T08:23:45Z</dcterms:created>
  <dcterms:modified xsi:type="dcterms:W3CDTF">2016-11-08T21:48:29Z</dcterms:modified>
  <cp:category/>
  <cp:version/>
  <cp:contentType/>
  <cp:contentStatus/>
</cp:coreProperties>
</file>