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610" tabRatio="870" activeTab="0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5'!$9:$10</definedName>
  </definedNames>
  <calcPr fullCalcOnLoad="1"/>
</workbook>
</file>

<file path=xl/sharedStrings.xml><?xml version="1.0" encoding="utf-8"?>
<sst xmlns="http://schemas.openxmlformats.org/spreadsheetml/2006/main" count="832" uniqueCount="216">
  <si>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</si>
  <si>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</si>
  <si>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</si>
  <si>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</si>
  <si>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</si>
  <si>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</si>
  <si>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</si>
  <si>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</si>
  <si>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</si>
  <si>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</si>
  <si>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</si>
  <si>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</si>
  <si>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</si>
  <si>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</si>
  <si>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</si>
  <si>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</si>
  <si>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</si>
  <si>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</si>
  <si>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</si>
  <si>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</si>
  <si>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</si>
  <si>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</si>
  <si>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</si>
  <si>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</si>
  <si>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</si>
  <si>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</si>
  <si>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</si>
  <si>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</si>
  <si>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</si>
  <si>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</si>
  <si>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</si>
  <si>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</si>
  <si>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</si>
  <si>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</si>
  <si>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</si>
  <si>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</si>
  <si>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</si>
  <si>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</si>
  <si>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</si>
  <si>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</si>
  <si>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</si>
  <si>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</si>
  <si>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</si>
  <si>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</si>
  <si>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</si>
  <si>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</si>
  <si>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</si>
  <si>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</si>
  <si>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</si>
  <si>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</si>
  <si>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</si>
  <si>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</si>
  <si>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</si>
  <si>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</si>
  <si>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</si>
  <si>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</si>
  <si>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</si>
  <si>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</si>
  <si>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</si>
  <si>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</si>
  <si>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</si>
  <si>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</si>
  <si>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</si>
  <si>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</si>
  <si>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</si>
  <si>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</si>
  <si>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</si>
  <si>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</si>
  <si>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</si>
  <si>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</si>
  <si>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</si>
  <si>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</si>
  <si>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</si>
  <si>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</si>
  <si>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</si>
  <si>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</si>
  <si>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</si>
  <si>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</si>
  <si>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</si>
  <si>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</si>
  <si>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</si>
  <si>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</si>
  <si>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</si>
  <si>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</si>
  <si>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</si>
  <si>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</si>
  <si>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</si>
  <si>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</si>
  <si>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</si>
  <si>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</si>
  <si>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</si>
  <si>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</si>
  <si>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</si>
  <si>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</si>
  <si>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</si>
  <si>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</si>
  <si>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</si>
  <si>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</si>
  <si>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</si>
  <si>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</si>
  <si>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</si>
  <si>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</si>
  <si>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</si>
  <si>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</si>
  <si>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</si>
  <si>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</si>
  <si>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</si>
  <si>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</si>
  <si>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</si>
  <si>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</si>
  <si>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</si>
  <si>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</si>
  <si>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</si>
  <si>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</si>
  <si>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</si>
  <si>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</si>
  <si>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</si>
  <si>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</si>
  <si>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</si>
  <si>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</si>
  <si>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</si>
  <si>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</si>
  <si>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</si>
  <si>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</si>
  <si>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</si>
  <si>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</si>
  <si>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</si>
  <si>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</si>
  <si>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</si>
  <si>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</si>
  <si>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</si>
  <si>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</si>
  <si>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</si>
  <si>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</si>
  <si>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</si>
  <si>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</si>
  <si>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</si>
  <si>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</si>
  <si>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</si>
  <si>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</si>
  <si>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</si>
  <si>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</si>
  <si>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</si>
  <si>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</si>
  <si>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</si>
  <si>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</si>
  <si>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</si>
  <si>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</si>
  <si>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</si>
  <si>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</si>
  <si>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</si>
  <si>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</si>
  <si>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</si>
  <si>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</si>
  <si>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</si>
  <si>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</si>
  <si>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</si>
  <si>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</si>
  <si>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</si>
  <si>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</si>
  <si>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</si>
  <si>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</si>
  <si>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</si>
  <si>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</si>
  <si>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</si>
  <si>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</si>
  <si>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</si>
  <si>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</si>
  <si>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</si>
  <si>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</si>
  <si>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</si>
  <si>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Условно утвержденные расходы</t>
  </si>
  <si>
    <t>к решению Тумаковского</t>
  </si>
  <si>
    <t>Культура, кинематография</t>
  </si>
  <si>
    <t>0800</t>
  </si>
  <si>
    <t>Культура</t>
  </si>
  <si>
    <t>0801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</si>
  <si>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</si>
  <si>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</si>
  <si>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</si>
  <si>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</si>
  <si>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</si>
  <si>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</si>
  <si>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</si>
  <si>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</si>
  <si>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</si>
  <si>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</si>
  <si>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</si>
  <si>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</si>
  <si>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</si>
  <si>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>Муниципальная подпрограмма "Осуществление комплекса мероприятий по гражданской обороне, защите и безопасности населения";"Участие в обеспечении первичных мер пожарной безопасности в границах населенных пунктов поселения"</t>
  </si>
  <si>
    <t>сельского Совета депутатов</t>
  </si>
  <si>
    <t>Иные расходы</t>
  </si>
  <si>
    <t>853</t>
  </si>
  <si>
    <t>850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</si>
  <si>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2021 год и плановый период 2022-2023 годов</t>
  </si>
  <si>
    <t>Сумма                                                             на 2023 год</t>
  </si>
  <si>
    <t>Сумма                                       на 2022 год</t>
  </si>
  <si>
    <t>Сумма                                      на  2021 год</t>
  </si>
  <si>
    <t>2200010010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</si>
  <si>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2021 год и плановый период 2022-2023 годов . </t>
  </si>
  <si>
    <t>1001</t>
  </si>
  <si>
    <t>1000</t>
  </si>
  <si>
    <t>Пенсионное обеспечение</t>
  </si>
  <si>
    <t>Социальная политика</t>
  </si>
  <si>
    <t>Сумма на          2021 год</t>
  </si>
  <si>
    <t>Сумма на          2022год</t>
  </si>
  <si>
    <t>Сумма на          2023 год</t>
  </si>
  <si>
    <t>на 2021 год и плановый период на 2022-2023 годов.</t>
  </si>
  <si>
    <t>Сумма на          2022 год</t>
  </si>
  <si>
    <t>Приложение 7</t>
  </si>
  <si>
    <t>75</t>
  </si>
  <si>
    <t>76</t>
  </si>
  <si>
    <t>Приложение 6</t>
  </si>
  <si>
    <t>от 24.12.2020 № 17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</si>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</sst>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25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178" fontId="19" fillId="0" borderId="0" xfId="0" applyNumberFormat="1" applyFont="1" applyFill="1" applyAlignment="1">
      <alignment horizontal="left"/>
    </xf>
    <xf numFmtId="178" fontId="20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8" fontId="19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6" fillId="0" borderId="10" xfId="0" applyFont="1" applyBorder="1" applyAlignment="1">
      <alignment horizontal="justify" vertical="top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center" vertical="center"/>
    </xf>
    <xf numFmtId="4" fontId="2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left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/>
    </xf>
    <xf numFmtId="4" fontId="17" fillId="25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5" borderId="10" xfId="0" applyNumberFormat="1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8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10.625" style="19" customWidth="1"/>
    <col min="4" max="6" width="18.37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67" t="s">
        <v>33</v>
      </c>
      <c r="F1" s="68"/>
    </row>
    <row r="2" spans="1:6" s="5" customFormat="1" ht="18.75">
      <c r="A2" s="7"/>
      <c r="B2" s="4"/>
      <c r="D2" s="13"/>
      <c r="E2" s="136" t="s">
        <v>172</v>
      </c>
      <c r="F2" s="136"/>
    </row>
    <row r="3" spans="1:6" s="5" customFormat="1" ht="18.75">
      <c r="A3" s="7"/>
      <c r="B3" s="4"/>
      <c r="D3" s="13"/>
      <c r="E3" s="136" t="s">
        <v>191</v>
      </c>
      <c r="F3" s="136"/>
    </row>
    <row r="4" spans="1:6" s="5" customFormat="1" ht="18.75">
      <c r="A4" s="7"/>
      <c r="B4" s="4"/>
      <c r="D4" s="13"/>
      <c r="E4" s="67" t="s">
        <v>214</v>
      </c>
      <c r="F4" s="67"/>
    </row>
    <row r="5" spans="1:6" s="5" customFormat="1" ht="15.75">
      <c r="A5" s="8"/>
      <c r="D5" s="13"/>
      <c r="E5" s="13"/>
      <c r="F5" s="13"/>
    </row>
    <row r="6" spans="1:6" s="5" customFormat="1" ht="93" customHeight="1">
      <c r="A6" s="139" t="s">
        <v>195</v>
      </c>
      <c r="B6" s="139"/>
      <c r="C6" s="139"/>
      <c r="D6" s="139"/>
      <c r="E6" s="139"/>
      <c r="F6" s="139"/>
    </row>
    <row r="7" spans="1:6" s="5" customFormat="1" ht="15.75">
      <c r="A7" s="9"/>
      <c r="B7" s="6"/>
      <c r="C7" s="6"/>
      <c r="D7" s="21"/>
      <c r="E7" s="21"/>
      <c r="F7" s="21"/>
    </row>
    <row r="8" spans="1:6" s="5" customFormat="1" ht="15.75">
      <c r="A8" s="8"/>
      <c r="D8" s="14"/>
      <c r="E8" s="14"/>
      <c r="F8" s="14" t="s">
        <v>68</v>
      </c>
    </row>
    <row r="9" spans="1:6" ht="45" customHeight="1">
      <c r="A9" s="2" t="s">
        <v>72</v>
      </c>
      <c r="B9" s="2" t="s">
        <v>73</v>
      </c>
      <c r="C9" s="1" t="s">
        <v>74</v>
      </c>
      <c r="D9" s="15" t="s">
        <v>198</v>
      </c>
      <c r="E9" s="15" t="s">
        <v>197</v>
      </c>
      <c r="F9" s="15" t="s">
        <v>196</v>
      </c>
    </row>
    <row r="10" spans="1:6" ht="15.75">
      <c r="A10" s="24" t="s">
        <v>75</v>
      </c>
      <c r="B10" s="3" t="s">
        <v>75</v>
      </c>
      <c r="C10" s="3" t="s">
        <v>76</v>
      </c>
      <c r="D10" s="16" t="s">
        <v>77</v>
      </c>
      <c r="E10" s="16" t="s">
        <v>78</v>
      </c>
      <c r="F10" s="16" t="s">
        <v>79</v>
      </c>
    </row>
    <row r="11" spans="1:6" ht="31.5">
      <c r="A11" s="24" t="s">
        <v>75</v>
      </c>
      <c r="B11" s="22" t="s">
        <v>82</v>
      </c>
      <c r="C11" s="23" t="s">
        <v>83</v>
      </c>
      <c r="D11" s="69">
        <f>D12+D13+D14+D15+D16</f>
        <v>3747745</v>
      </c>
      <c r="E11" s="69">
        <f>E12+E13+E14+E15+E16</f>
        <v>3385679</v>
      </c>
      <c r="F11" s="69">
        <f>F12+F13+F14+F15+F16</f>
        <v>3220983</v>
      </c>
    </row>
    <row r="12" spans="1:6" ht="66.75" customHeight="1">
      <c r="A12" s="24" t="s">
        <v>76</v>
      </c>
      <c r="B12" s="10" t="s">
        <v>48</v>
      </c>
      <c r="C12" s="24" t="s">
        <v>84</v>
      </c>
      <c r="D12" s="70">
        <v>940040</v>
      </c>
      <c r="E12" s="70">
        <v>783368</v>
      </c>
      <c r="F12" s="70">
        <v>783368</v>
      </c>
    </row>
    <row r="13" spans="1:6" ht="126">
      <c r="A13" s="24" t="s">
        <v>77</v>
      </c>
      <c r="B13" s="10" t="s">
        <v>49</v>
      </c>
      <c r="C13" s="1" t="s">
        <v>69</v>
      </c>
      <c r="D13" s="71">
        <v>2765682</v>
      </c>
      <c r="E13" s="71">
        <v>2560288</v>
      </c>
      <c r="F13" s="71">
        <v>2395592</v>
      </c>
    </row>
    <row r="14" spans="1:6" ht="94.5">
      <c r="A14" s="24" t="s">
        <v>78</v>
      </c>
      <c r="B14" s="10" t="s">
        <v>50</v>
      </c>
      <c r="C14" s="1" t="s">
        <v>90</v>
      </c>
      <c r="D14" s="71">
        <v>36123</v>
      </c>
      <c r="E14" s="71">
        <v>36123</v>
      </c>
      <c r="F14" s="71">
        <v>36123</v>
      </c>
    </row>
    <row r="15" spans="1:6" ht="15.75">
      <c r="A15" s="24" t="s">
        <v>79</v>
      </c>
      <c r="B15" s="10" t="s">
        <v>51</v>
      </c>
      <c r="C15" s="1" t="s">
        <v>29</v>
      </c>
      <c r="D15" s="71">
        <v>3000</v>
      </c>
      <c r="E15" s="71">
        <v>3000</v>
      </c>
      <c r="F15" s="71">
        <v>3000</v>
      </c>
    </row>
    <row r="16" spans="1:6" ht="63">
      <c r="A16" s="24" t="s">
        <v>80</v>
      </c>
      <c r="B16" s="10" t="s">
        <v>169</v>
      </c>
      <c r="C16" s="1" t="s">
        <v>30</v>
      </c>
      <c r="D16" s="71">
        <v>2900</v>
      </c>
      <c r="E16" s="71">
        <v>2900</v>
      </c>
      <c r="F16" s="71">
        <v>2900</v>
      </c>
    </row>
    <row r="17" spans="1:6" ht="15.75">
      <c r="A17" s="24" t="s">
        <v>81</v>
      </c>
      <c r="B17" s="22" t="s">
        <v>39</v>
      </c>
      <c r="C17" s="25" t="s">
        <v>34</v>
      </c>
      <c r="D17" s="72">
        <f>D18</f>
        <v>74625</v>
      </c>
      <c r="E17" s="72">
        <f>E18</f>
        <v>76783</v>
      </c>
      <c r="F17" s="72">
        <f>F18</f>
        <v>0</v>
      </c>
    </row>
    <row r="18" spans="1:6" ht="31.5">
      <c r="A18" s="24" t="s">
        <v>85</v>
      </c>
      <c r="B18" s="10" t="s">
        <v>182</v>
      </c>
      <c r="C18" s="1" t="s">
        <v>35</v>
      </c>
      <c r="D18" s="71">
        <v>74625</v>
      </c>
      <c r="E18" s="71">
        <v>76783</v>
      </c>
      <c r="F18" s="71">
        <v>0</v>
      </c>
    </row>
    <row r="19" spans="1:6" ht="50.25" customHeight="1">
      <c r="A19" s="24" t="s">
        <v>86</v>
      </c>
      <c r="B19" s="22" t="s">
        <v>38</v>
      </c>
      <c r="C19" s="25" t="s">
        <v>37</v>
      </c>
      <c r="D19" s="72">
        <f>D20</f>
        <v>50400</v>
      </c>
      <c r="E19" s="72">
        <f>E20</f>
        <v>50400</v>
      </c>
      <c r="F19" s="72">
        <f>F20</f>
        <v>50400</v>
      </c>
    </row>
    <row r="20" spans="1:6" ht="63">
      <c r="A20" s="24" t="s">
        <v>87</v>
      </c>
      <c r="B20" s="26" t="s">
        <v>183</v>
      </c>
      <c r="C20" s="1" t="s">
        <v>181</v>
      </c>
      <c r="D20" s="71">
        <v>50400</v>
      </c>
      <c r="E20" s="71">
        <v>50400</v>
      </c>
      <c r="F20" s="71">
        <v>50400</v>
      </c>
    </row>
    <row r="21" spans="1:6" ht="15.75">
      <c r="A21" s="24" t="s">
        <v>88</v>
      </c>
      <c r="B21" s="22" t="s">
        <v>70</v>
      </c>
      <c r="C21" s="25" t="s">
        <v>71</v>
      </c>
      <c r="D21" s="72">
        <f>D22</f>
        <v>458803</v>
      </c>
      <c r="E21" s="72">
        <f>E22</f>
        <v>476157</v>
      </c>
      <c r="F21" s="72">
        <f>F22</f>
        <v>1571281</v>
      </c>
    </row>
    <row r="22" spans="1:6" ht="33.75" customHeight="1">
      <c r="A22" s="24" t="s">
        <v>89</v>
      </c>
      <c r="B22" s="73" t="s">
        <v>11</v>
      </c>
      <c r="C22" s="1" t="s">
        <v>8</v>
      </c>
      <c r="D22" s="71">
        <v>458803</v>
      </c>
      <c r="E22" s="71">
        <v>476157</v>
      </c>
      <c r="F22" s="71">
        <v>1571281</v>
      </c>
    </row>
    <row r="23" spans="1:6" ht="39" customHeight="1">
      <c r="A23" s="24" t="s">
        <v>40</v>
      </c>
      <c r="B23" s="22" t="s">
        <v>91</v>
      </c>
      <c r="C23" s="25" t="s">
        <v>92</v>
      </c>
      <c r="D23" s="72">
        <f>D24+D25</f>
        <v>620000</v>
      </c>
      <c r="E23" s="72">
        <f>E24+E25</f>
        <v>783368</v>
      </c>
      <c r="F23" s="72">
        <f>F24+F25</f>
        <v>783368</v>
      </c>
    </row>
    <row r="24" spans="1:6" ht="15.75">
      <c r="A24" s="24" t="s">
        <v>124</v>
      </c>
      <c r="B24" s="10" t="s">
        <v>26</v>
      </c>
      <c r="C24" s="1" t="s">
        <v>93</v>
      </c>
      <c r="D24" s="71">
        <v>0</v>
      </c>
      <c r="E24" s="71">
        <v>0</v>
      </c>
      <c r="F24" s="71">
        <v>0</v>
      </c>
    </row>
    <row r="25" spans="1:6" ht="15.75">
      <c r="A25" s="24" t="s">
        <v>125</v>
      </c>
      <c r="B25" s="10" t="s">
        <v>10</v>
      </c>
      <c r="C25" s="1" t="s">
        <v>9</v>
      </c>
      <c r="D25" s="71">
        <v>620000</v>
      </c>
      <c r="E25" s="56">
        <v>783368</v>
      </c>
      <c r="F25" s="56">
        <v>783368</v>
      </c>
    </row>
    <row r="26" spans="1:6" ht="15.75">
      <c r="A26" s="24" t="s">
        <v>126</v>
      </c>
      <c r="B26" s="22" t="s">
        <v>173</v>
      </c>
      <c r="C26" s="25" t="s">
        <v>174</v>
      </c>
      <c r="D26" s="72">
        <v>104400</v>
      </c>
      <c r="E26" s="88">
        <v>0</v>
      </c>
      <c r="F26" s="88">
        <v>0</v>
      </c>
    </row>
    <row r="27" spans="1:6" ht="15.75">
      <c r="A27" s="24" t="s">
        <v>18</v>
      </c>
      <c r="B27" s="10" t="s">
        <v>175</v>
      </c>
      <c r="C27" s="1" t="s">
        <v>176</v>
      </c>
      <c r="D27" s="71">
        <v>104400</v>
      </c>
      <c r="E27" s="56">
        <v>0</v>
      </c>
      <c r="F27" s="56">
        <v>0</v>
      </c>
    </row>
    <row r="28" spans="1:6" ht="31.5">
      <c r="A28" s="24" t="s">
        <v>127</v>
      </c>
      <c r="B28" s="22" t="s">
        <v>27</v>
      </c>
      <c r="C28" s="25" t="s">
        <v>28</v>
      </c>
      <c r="D28" s="72">
        <f>D29</f>
        <v>20323</v>
      </c>
      <c r="E28" s="72">
        <f>E29</f>
        <v>20323</v>
      </c>
      <c r="F28" s="72">
        <f>F29</f>
        <v>20323</v>
      </c>
    </row>
    <row r="29" spans="1:6" ht="35.25" customHeight="1">
      <c r="A29" s="24" t="s">
        <v>19</v>
      </c>
      <c r="B29" s="10" t="s">
        <v>31</v>
      </c>
      <c r="C29" s="1" t="s">
        <v>32</v>
      </c>
      <c r="D29" s="71">
        <v>20323</v>
      </c>
      <c r="E29" s="71">
        <v>20323</v>
      </c>
      <c r="F29" s="71">
        <v>20323</v>
      </c>
    </row>
    <row r="30" spans="1:6" ht="15.75">
      <c r="A30" s="24" t="s">
        <v>117</v>
      </c>
      <c r="B30" s="140" t="s">
        <v>47</v>
      </c>
      <c r="C30" s="141"/>
      <c r="D30" s="72">
        <f>D11+D17+D19+D21+D23+D26+D28</f>
        <v>5076296</v>
      </c>
      <c r="E30" s="72">
        <f>E11+E17+E19+E21+E23+E28</f>
        <v>4792710</v>
      </c>
      <c r="F30" s="72">
        <f>F11+F17+F19+F21+F23+F28</f>
        <v>5646355</v>
      </c>
    </row>
    <row r="31" spans="1:6" ht="31.5">
      <c r="A31" s="24" t="s">
        <v>118</v>
      </c>
      <c r="B31" s="22" t="s">
        <v>42</v>
      </c>
      <c r="C31" s="1" t="s">
        <v>43</v>
      </c>
      <c r="D31" s="71">
        <f>'прил 6'!G87</f>
        <v>0</v>
      </c>
      <c r="E31" s="71">
        <v>118708</v>
      </c>
      <c r="F31" s="71">
        <v>292635</v>
      </c>
    </row>
    <row r="32" spans="1:6" ht="15.75">
      <c r="A32" s="137"/>
      <c r="B32" s="138"/>
      <c r="C32" s="25"/>
      <c r="D32" s="72">
        <f>D30+D31</f>
        <v>5076296</v>
      </c>
      <c r="E32" s="72">
        <f>E30+E31</f>
        <v>4911418</v>
      </c>
      <c r="F32" s="72">
        <f>F30+F31</f>
        <v>5938990</v>
      </c>
    </row>
  </sheetData>
  <sheetProtection/>
  <mergeCells count="5">
    <mergeCell ref="E3:F3"/>
    <mergeCell ref="E2:F2"/>
    <mergeCell ref="A32:B32"/>
    <mergeCell ref="A6:F6"/>
    <mergeCell ref="B30:C30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="90" zoomScaleNormal="90" zoomScaleSheetLayoutView="75" zoomScalePageLayoutView="0" workbookViewId="0" topLeftCell="A1">
      <selection activeCell="L9" sqref="L9"/>
    </sheetView>
  </sheetViews>
  <sheetFormatPr defaultColWidth="9.00390625" defaultRowHeight="12.75"/>
  <cols>
    <col min="1" max="1" width="6.75390625" style="27" customWidth="1"/>
    <col min="2" max="2" width="44.375" style="28" customWidth="1"/>
    <col min="3" max="3" width="11.125" style="29" customWidth="1"/>
    <col min="4" max="4" width="11.875" style="29" customWidth="1"/>
    <col min="5" max="5" width="11.625" style="30" customWidth="1"/>
    <col min="6" max="6" width="6.375" style="29" customWidth="1"/>
    <col min="7" max="7" width="15.625" style="31" customWidth="1"/>
    <col min="8" max="8" width="16.375" style="31" customWidth="1"/>
    <col min="9" max="9" width="16.625" style="31" customWidth="1"/>
    <col min="10" max="10" width="9.125" style="97" customWidth="1"/>
    <col min="11" max="16384" width="9.125" style="5" customWidth="1"/>
  </cols>
  <sheetData>
    <row r="1" ht="18.75" customHeight="1">
      <c r="H1" s="87" t="s">
        <v>213</v>
      </c>
    </row>
    <row r="2" spans="8:9" ht="18.75" customHeight="1">
      <c r="H2" s="87" t="s">
        <v>172</v>
      </c>
      <c r="I2" s="90"/>
    </row>
    <row r="3" spans="7:9" ht="18.75" customHeight="1">
      <c r="G3" s="87"/>
      <c r="H3" s="142" t="s">
        <v>191</v>
      </c>
      <c r="I3" s="142"/>
    </row>
    <row r="4" spans="6:9" ht="18.75" customHeight="1">
      <c r="F4" s="32"/>
      <c r="H4" s="87" t="s">
        <v>214</v>
      </c>
      <c r="I4" s="90"/>
    </row>
    <row r="6" spans="1:9" ht="26.25">
      <c r="A6" s="143" t="s">
        <v>184</v>
      </c>
      <c r="B6" s="143"/>
      <c r="C6" s="143"/>
      <c r="D6" s="143"/>
      <c r="E6" s="143"/>
      <c r="F6" s="143"/>
      <c r="G6" s="143"/>
      <c r="H6" s="143"/>
      <c r="I6" s="143"/>
    </row>
    <row r="7" spans="1:9" ht="26.25">
      <c r="A7" s="143" t="s">
        <v>208</v>
      </c>
      <c r="B7" s="143"/>
      <c r="C7" s="143"/>
      <c r="D7" s="143"/>
      <c r="E7" s="143"/>
      <c r="F7" s="143"/>
      <c r="G7" s="143"/>
      <c r="H7" s="143"/>
      <c r="I7" s="143"/>
    </row>
    <row r="8" ht="26.25">
      <c r="I8" s="31" t="s">
        <v>102</v>
      </c>
    </row>
    <row r="9" spans="1:9" ht="38.25">
      <c r="A9" s="33" t="s">
        <v>72</v>
      </c>
      <c r="B9" s="33" t="s">
        <v>52</v>
      </c>
      <c r="C9" s="34" t="s">
        <v>53</v>
      </c>
      <c r="D9" s="34" t="s">
        <v>54</v>
      </c>
      <c r="E9" s="34" t="s">
        <v>23</v>
      </c>
      <c r="F9" s="34" t="s">
        <v>24</v>
      </c>
      <c r="G9" s="56" t="s">
        <v>205</v>
      </c>
      <c r="H9" s="56" t="s">
        <v>209</v>
      </c>
      <c r="I9" s="56" t="s">
        <v>207</v>
      </c>
    </row>
    <row r="10" spans="1:9" ht="12.75" customHeight="1">
      <c r="A10" s="34" t="s">
        <v>75</v>
      </c>
      <c r="B10" s="34" t="s">
        <v>76</v>
      </c>
      <c r="C10" s="36" t="s">
        <v>77</v>
      </c>
      <c r="D10" s="34" t="s">
        <v>78</v>
      </c>
      <c r="E10" s="36" t="s">
        <v>79</v>
      </c>
      <c r="F10" s="34" t="s">
        <v>80</v>
      </c>
      <c r="G10" s="36" t="s">
        <v>81</v>
      </c>
      <c r="H10" s="34" t="s">
        <v>85</v>
      </c>
      <c r="I10" s="36" t="s">
        <v>86</v>
      </c>
    </row>
    <row r="11" spans="1:9" ht="28.5">
      <c r="A11" s="34" t="s">
        <v>75</v>
      </c>
      <c r="B11" s="66" t="s">
        <v>166</v>
      </c>
      <c r="C11" s="63" t="s">
        <v>167</v>
      </c>
      <c r="D11" s="63"/>
      <c r="E11" s="64"/>
      <c r="F11" s="63"/>
      <c r="G11" s="65"/>
      <c r="H11" s="65"/>
      <c r="I11" s="65"/>
    </row>
    <row r="12" spans="1:9" ht="26.25">
      <c r="A12" s="34" t="s">
        <v>76</v>
      </c>
      <c r="B12" s="37" t="s">
        <v>56</v>
      </c>
      <c r="C12" s="63" t="s">
        <v>167</v>
      </c>
      <c r="D12" s="34" t="s">
        <v>83</v>
      </c>
      <c r="E12" s="62" t="s">
        <v>55</v>
      </c>
      <c r="F12" s="34" t="s">
        <v>55</v>
      </c>
      <c r="G12" s="56">
        <f>G13+G18+G29+G33+G37+G46</f>
        <v>3926770</v>
      </c>
      <c r="H12" s="56">
        <f>H13+H18+H29+H33+H37+H41+H46</f>
        <v>3462462</v>
      </c>
      <c r="I12" s="56">
        <f>I13+I18+I29+I33+I37+I41+I46</f>
        <v>3220983</v>
      </c>
    </row>
    <row r="13" spans="1:10" s="95" customFormat="1" ht="38.25">
      <c r="A13" s="93" t="s">
        <v>77</v>
      </c>
      <c r="B13" s="94" t="s">
        <v>95</v>
      </c>
      <c r="C13" s="77" t="s">
        <v>167</v>
      </c>
      <c r="D13" s="93" t="s">
        <v>84</v>
      </c>
      <c r="E13" s="93" t="s">
        <v>55</v>
      </c>
      <c r="F13" s="93" t="s">
        <v>55</v>
      </c>
      <c r="G13" s="88">
        <f aca="true" t="shared" si="0" ref="G13:I16">G14</f>
        <v>940040</v>
      </c>
      <c r="H13" s="88">
        <f>H16</f>
        <v>783368</v>
      </c>
      <c r="I13" s="88">
        <f t="shared" si="0"/>
        <v>783368</v>
      </c>
      <c r="J13" s="98"/>
    </row>
    <row r="14" spans="1:9" ht="26.25">
      <c r="A14" s="34" t="s">
        <v>78</v>
      </c>
      <c r="B14" s="37" t="s">
        <v>96</v>
      </c>
      <c r="C14" s="63" t="s">
        <v>167</v>
      </c>
      <c r="D14" s="34" t="s">
        <v>84</v>
      </c>
      <c r="E14" s="34" t="s">
        <v>103</v>
      </c>
      <c r="F14" s="34" t="s">
        <v>55</v>
      </c>
      <c r="G14" s="56">
        <f t="shared" si="0"/>
        <v>940040</v>
      </c>
      <c r="H14" s="56">
        <f t="shared" si="0"/>
        <v>783368</v>
      </c>
      <c r="I14" s="56">
        <f t="shared" si="0"/>
        <v>783368</v>
      </c>
    </row>
    <row r="15" spans="1:9" ht="26.25">
      <c r="A15" s="34" t="s">
        <v>79</v>
      </c>
      <c r="B15" s="37" t="s">
        <v>94</v>
      </c>
      <c r="C15" s="63" t="s">
        <v>167</v>
      </c>
      <c r="D15" s="34" t="s">
        <v>84</v>
      </c>
      <c r="E15" s="34" t="s">
        <v>104</v>
      </c>
      <c r="F15" s="34" t="s">
        <v>55</v>
      </c>
      <c r="G15" s="56">
        <f t="shared" si="0"/>
        <v>940040</v>
      </c>
      <c r="H15" s="56">
        <f>H16</f>
        <v>783368</v>
      </c>
      <c r="I15" s="56">
        <f>I16</f>
        <v>783368</v>
      </c>
    </row>
    <row r="16" spans="1:9" ht="63.75">
      <c r="A16" s="34" t="s">
        <v>80</v>
      </c>
      <c r="B16" s="37" t="s">
        <v>57</v>
      </c>
      <c r="C16" s="63" t="s">
        <v>167</v>
      </c>
      <c r="D16" s="34" t="s">
        <v>84</v>
      </c>
      <c r="E16" s="34" t="s">
        <v>104</v>
      </c>
      <c r="F16" s="34" t="s">
        <v>58</v>
      </c>
      <c r="G16" s="56">
        <f>G17</f>
        <v>940040</v>
      </c>
      <c r="H16" s="56">
        <f t="shared" si="0"/>
        <v>783368</v>
      </c>
      <c r="I16" s="56">
        <f t="shared" si="0"/>
        <v>783368</v>
      </c>
    </row>
    <row r="17" spans="1:9" ht="26.25">
      <c r="A17" s="34" t="s">
        <v>81</v>
      </c>
      <c r="B17" s="37" t="s">
        <v>59</v>
      </c>
      <c r="C17" s="63" t="s">
        <v>167</v>
      </c>
      <c r="D17" s="34" t="s">
        <v>84</v>
      </c>
      <c r="E17" s="34" t="s">
        <v>104</v>
      </c>
      <c r="F17" s="34" t="s">
        <v>60</v>
      </c>
      <c r="G17" s="56">
        <v>940040</v>
      </c>
      <c r="H17" s="56">
        <v>783368</v>
      </c>
      <c r="I17" s="56">
        <v>783368</v>
      </c>
    </row>
    <row r="18" spans="1:10" s="95" customFormat="1" ht="51">
      <c r="A18" s="93" t="s">
        <v>85</v>
      </c>
      <c r="B18" s="94" t="s">
        <v>49</v>
      </c>
      <c r="C18" s="77" t="s">
        <v>167</v>
      </c>
      <c r="D18" s="93" t="s">
        <v>69</v>
      </c>
      <c r="E18" s="93" t="s">
        <v>55</v>
      </c>
      <c r="F18" s="93" t="s">
        <v>55</v>
      </c>
      <c r="G18" s="88">
        <f aca="true" t="shared" si="1" ref="G18:I19">G19</f>
        <v>2765682</v>
      </c>
      <c r="H18" s="88">
        <f t="shared" si="1"/>
        <v>2560288</v>
      </c>
      <c r="I18" s="88">
        <f t="shared" si="1"/>
        <v>2395592</v>
      </c>
      <c r="J18" s="98"/>
    </row>
    <row r="19" spans="1:9" ht="26.25">
      <c r="A19" s="34" t="s">
        <v>86</v>
      </c>
      <c r="B19" s="37" t="s">
        <v>96</v>
      </c>
      <c r="C19" s="63" t="s">
        <v>167</v>
      </c>
      <c r="D19" s="34" t="s">
        <v>69</v>
      </c>
      <c r="E19" s="34" t="s">
        <v>103</v>
      </c>
      <c r="F19" s="34" t="s">
        <v>55</v>
      </c>
      <c r="G19" s="56">
        <f t="shared" si="1"/>
        <v>2765682</v>
      </c>
      <c r="H19" s="56">
        <f t="shared" si="1"/>
        <v>2560288</v>
      </c>
      <c r="I19" s="56">
        <f>I20</f>
        <v>2395592</v>
      </c>
    </row>
    <row r="20" spans="1:9" ht="26.25">
      <c r="A20" s="34" t="s">
        <v>87</v>
      </c>
      <c r="B20" s="37" t="s">
        <v>94</v>
      </c>
      <c r="C20" s="63" t="s">
        <v>167</v>
      </c>
      <c r="D20" s="34" t="s">
        <v>69</v>
      </c>
      <c r="E20" s="34" t="s">
        <v>104</v>
      </c>
      <c r="F20" s="34" t="s">
        <v>55</v>
      </c>
      <c r="G20" s="56">
        <f>G21+G23+G25+G27</f>
        <v>2765682</v>
      </c>
      <c r="H20" s="56">
        <f>H21+H23+H25+H27</f>
        <v>2560288</v>
      </c>
      <c r="I20" s="56">
        <f>I21+I23+I25+I27</f>
        <v>2395592</v>
      </c>
    </row>
    <row r="21" spans="1:9" ht="63.75">
      <c r="A21" s="34" t="s">
        <v>88</v>
      </c>
      <c r="B21" s="37" t="s">
        <v>57</v>
      </c>
      <c r="C21" s="63" t="s">
        <v>167</v>
      </c>
      <c r="D21" s="34" t="s">
        <v>69</v>
      </c>
      <c r="E21" s="34" t="s">
        <v>104</v>
      </c>
      <c r="F21" s="34" t="s">
        <v>58</v>
      </c>
      <c r="G21" s="56">
        <f>G22</f>
        <v>2413089</v>
      </c>
      <c r="H21" s="56">
        <f>H22</f>
        <v>2413089</v>
      </c>
      <c r="I21" s="56">
        <f>I22</f>
        <v>2394892</v>
      </c>
    </row>
    <row r="22" spans="1:9" ht="26.25">
      <c r="A22" s="34" t="s">
        <v>89</v>
      </c>
      <c r="B22" s="37" t="s">
        <v>59</v>
      </c>
      <c r="C22" s="63" t="s">
        <v>167</v>
      </c>
      <c r="D22" s="34" t="s">
        <v>69</v>
      </c>
      <c r="E22" s="34" t="s">
        <v>104</v>
      </c>
      <c r="F22" s="34" t="s">
        <v>60</v>
      </c>
      <c r="G22" s="56">
        <v>2413089</v>
      </c>
      <c r="H22" s="56">
        <v>2413089</v>
      </c>
      <c r="I22" s="56">
        <v>2394892</v>
      </c>
    </row>
    <row r="23" spans="1:9" ht="24" customHeight="1">
      <c r="A23" s="34" t="s">
        <v>40</v>
      </c>
      <c r="B23" s="37" t="s">
        <v>61</v>
      </c>
      <c r="C23" s="63" t="s">
        <v>167</v>
      </c>
      <c r="D23" s="34" t="s">
        <v>69</v>
      </c>
      <c r="E23" s="34" t="s">
        <v>104</v>
      </c>
      <c r="F23" s="34" t="s">
        <v>62</v>
      </c>
      <c r="G23" s="56">
        <f>G24</f>
        <v>351893</v>
      </c>
      <c r="H23" s="56">
        <f>H24</f>
        <v>146499</v>
      </c>
      <c r="I23" s="56">
        <f>I24</f>
        <v>0</v>
      </c>
    </row>
    <row r="24" spans="1:9" ht="25.5" customHeight="1">
      <c r="A24" s="34" t="s">
        <v>124</v>
      </c>
      <c r="B24" s="37" t="s">
        <v>63</v>
      </c>
      <c r="C24" s="63" t="s">
        <v>167</v>
      </c>
      <c r="D24" s="34" t="s">
        <v>69</v>
      </c>
      <c r="E24" s="34" t="s">
        <v>104</v>
      </c>
      <c r="F24" s="34" t="s">
        <v>64</v>
      </c>
      <c r="G24" s="56">
        <v>351893</v>
      </c>
      <c r="H24" s="56">
        <v>146499</v>
      </c>
      <c r="I24" s="56">
        <v>0</v>
      </c>
    </row>
    <row r="25" spans="1:9" ht="21.75" customHeight="1">
      <c r="A25" s="34" t="s">
        <v>125</v>
      </c>
      <c r="B25" s="37" t="s">
        <v>4</v>
      </c>
      <c r="C25" s="63" t="s">
        <v>167</v>
      </c>
      <c r="D25" s="34" t="s">
        <v>69</v>
      </c>
      <c r="E25" s="34" t="s">
        <v>104</v>
      </c>
      <c r="F25" s="34" t="s">
        <v>5</v>
      </c>
      <c r="G25" s="56">
        <f>G26</f>
        <v>0</v>
      </c>
      <c r="H25" s="56">
        <f>H26</f>
        <v>0</v>
      </c>
      <c r="I25" s="56">
        <f>I26</f>
        <v>0</v>
      </c>
    </row>
    <row r="26" spans="1:9" ht="21.75" customHeight="1">
      <c r="A26" s="34" t="s">
        <v>126</v>
      </c>
      <c r="B26" s="37" t="s">
        <v>14</v>
      </c>
      <c r="C26" s="63" t="s">
        <v>167</v>
      </c>
      <c r="D26" s="34" t="s">
        <v>69</v>
      </c>
      <c r="E26" s="34" t="s">
        <v>104</v>
      </c>
      <c r="F26" s="34" t="s">
        <v>13</v>
      </c>
      <c r="G26" s="56">
        <v>0</v>
      </c>
      <c r="H26" s="56">
        <v>0</v>
      </c>
      <c r="I26" s="56">
        <v>0</v>
      </c>
    </row>
    <row r="27" spans="1:9" ht="21.75" customHeight="1">
      <c r="A27" s="93" t="s">
        <v>18</v>
      </c>
      <c r="B27" s="75" t="s">
        <v>65</v>
      </c>
      <c r="C27" s="63" t="s">
        <v>167</v>
      </c>
      <c r="D27" s="34" t="s">
        <v>69</v>
      </c>
      <c r="E27" s="34" t="s">
        <v>104</v>
      </c>
      <c r="F27" s="34" t="s">
        <v>66</v>
      </c>
      <c r="G27" s="56">
        <f>G28</f>
        <v>700</v>
      </c>
      <c r="H27" s="56">
        <f>H28</f>
        <v>700</v>
      </c>
      <c r="I27" s="56">
        <f>I28</f>
        <v>700</v>
      </c>
    </row>
    <row r="28" spans="1:9" ht="21.75" customHeight="1">
      <c r="A28" s="34" t="s">
        <v>127</v>
      </c>
      <c r="B28" s="37" t="s">
        <v>192</v>
      </c>
      <c r="C28" s="63" t="s">
        <v>167</v>
      </c>
      <c r="D28" s="34" t="s">
        <v>69</v>
      </c>
      <c r="E28" s="34" t="s">
        <v>104</v>
      </c>
      <c r="F28" s="34" t="s">
        <v>193</v>
      </c>
      <c r="G28" s="56">
        <v>700</v>
      </c>
      <c r="H28" s="56">
        <v>700</v>
      </c>
      <c r="I28" s="56">
        <v>700</v>
      </c>
    </row>
    <row r="29" spans="1:10" s="95" customFormat="1" ht="28.5" customHeight="1">
      <c r="A29" s="34" t="s">
        <v>19</v>
      </c>
      <c r="B29" s="94" t="s">
        <v>96</v>
      </c>
      <c r="C29" s="77" t="s">
        <v>167</v>
      </c>
      <c r="D29" s="93" t="s">
        <v>90</v>
      </c>
      <c r="E29" s="93" t="s">
        <v>103</v>
      </c>
      <c r="F29" s="93"/>
      <c r="G29" s="88">
        <f aca="true" t="shared" si="2" ref="G29:I31">G30</f>
        <v>36123</v>
      </c>
      <c r="H29" s="88">
        <f t="shared" si="2"/>
        <v>36123</v>
      </c>
      <c r="I29" s="88">
        <f t="shared" si="2"/>
        <v>36123</v>
      </c>
      <c r="J29" s="98"/>
    </row>
    <row r="30" spans="1:9" ht="26.25">
      <c r="A30" s="34" t="s">
        <v>117</v>
      </c>
      <c r="B30" s="37" t="s">
        <v>94</v>
      </c>
      <c r="C30" s="63" t="s">
        <v>167</v>
      </c>
      <c r="D30" s="34" t="s">
        <v>90</v>
      </c>
      <c r="E30" s="34" t="s">
        <v>104</v>
      </c>
      <c r="F30" s="34"/>
      <c r="G30" s="56">
        <f t="shared" si="2"/>
        <v>36123</v>
      </c>
      <c r="H30" s="56">
        <f t="shared" si="2"/>
        <v>36123</v>
      </c>
      <c r="I30" s="56">
        <f t="shared" si="2"/>
        <v>36123</v>
      </c>
    </row>
    <row r="31" spans="1:9" ht="21.75" customHeight="1">
      <c r="A31" s="93" t="s">
        <v>118</v>
      </c>
      <c r="B31" s="37" t="s">
        <v>4</v>
      </c>
      <c r="C31" s="63" t="s">
        <v>167</v>
      </c>
      <c r="D31" s="34" t="s">
        <v>90</v>
      </c>
      <c r="E31" s="34" t="s">
        <v>104</v>
      </c>
      <c r="F31" s="34" t="s">
        <v>5</v>
      </c>
      <c r="G31" s="56">
        <f t="shared" si="2"/>
        <v>36123</v>
      </c>
      <c r="H31" s="56">
        <f t="shared" si="2"/>
        <v>36123</v>
      </c>
      <c r="I31" s="56">
        <f t="shared" si="2"/>
        <v>36123</v>
      </c>
    </row>
    <row r="32" spans="1:9" ht="21.75" customHeight="1">
      <c r="A32" s="34" t="s">
        <v>119</v>
      </c>
      <c r="B32" s="37" t="s">
        <v>14</v>
      </c>
      <c r="C32" s="63" t="s">
        <v>167</v>
      </c>
      <c r="D32" s="34" t="s">
        <v>90</v>
      </c>
      <c r="E32" s="34" t="s">
        <v>104</v>
      </c>
      <c r="F32" s="34" t="s">
        <v>13</v>
      </c>
      <c r="G32" s="56">
        <v>36123</v>
      </c>
      <c r="H32" s="56">
        <v>36123</v>
      </c>
      <c r="I32" s="56">
        <v>36123</v>
      </c>
    </row>
    <row r="33" spans="1:10" s="95" customFormat="1" ht="21.75" customHeight="1">
      <c r="A33" s="34" t="s">
        <v>120</v>
      </c>
      <c r="B33" s="94" t="s">
        <v>51</v>
      </c>
      <c r="C33" s="77" t="s">
        <v>167</v>
      </c>
      <c r="D33" s="93" t="s">
        <v>29</v>
      </c>
      <c r="E33" s="93"/>
      <c r="F33" s="93"/>
      <c r="G33" s="88">
        <f aca="true" t="shared" si="3" ref="G33:I35">G34</f>
        <v>3000</v>
      </c>
      <c r="H33" s="88">
        <f t="shared" si="3"/>
        <v>3000</v>
      </c>
      <c r="I33" s="88">
        <f t="shared" si="3"/>
        <v>3000</v>
      </c>
      <c r="J33" s="98"/>
    </row>
    <row r="34" spans="1:9" ht="21.75" customHeight="1">
      <c r="A34" s="34" t="s">
        <v>121</v>
      </c>
      <c r="B34" s="37" t="s">
        <v>97</v>
      </c>
      <c r="C34" s="63" t="s">
        <v>167</v>
      </c>
      <c r="D34" s="34" t="s">
        <v>29</v>
      </c>
      <c r="E34" s="34" t="s">
        <v>105</v>
      </c>
      <c r="F34" s="34"/>
      <c r="G34" s="56">
        <f t="shared" si="3"/>
        <v>3000</v>
      </c>
      <c r="H34" s="56">
        <f t="shared" si="3"/>
        <v>3000</v>
      </c>
      <c r="I34" s="56">
        <f t="shared" si="3"/>
        <v>3000</v>
      </c>
    </row>
    <row r="35" spans="1:9" ht="21.75" customHeight="1">
      <c r="A35" s="93" t="s">
        <v>122</v>
      </c>
      <c r="B35" s="111" t="s">
        <v>65</v>
      </c>
      <c r="C35" s="63" t="s">
        <v>167</v>
      </c>
      <c r="D35" s="34" t="s">
        <v>29</v>
      </c>
      <c r="E35" s="34" t="s">
        <v>105</v>
      </c>
      <c r="F35" s="34" t="s">
        <v>66</v>
      </c>
      <c r="G35" s="56">
        <f t="shared" si="3"/>
        <v>3000</v>
      </c>
      <c r="H35" s="56">
        <f t="shared" si="3"/>
        <v>3000</v>
      </c>
      <c r="I35" s="56">
        <f t="shared" si="3"/>
        <v>3000</v>
      </c>
    </row>
    <row r="36" spans="1:9" ht="21.75" customHeight="1">
      <c r="A36" s="34" t="s">
        <v>123</v>
      </c>
      <c r="B36" s="112" t="s">
        <v>0</v>
      </c>
      <c r="C36" s="63" t="s">
        <v>167</v>
      </c>
      <c r="D36" s="34" t="s">
        <v>29</v>
      </c>
      <c r="E36" s="34" t="s">
        <v>105</v>
      </c>
      <c r="F36" s="34" t="s">
        <v>12</v>
      </c>
      <c r="G36" s="56">
        <v>3000</v>
      </c>
      <c r="H36" s="56">
        <v>3000</v>
      </c>
      <c r="I36" s="56">
        <v>3000</v>
      </c>
    </row>
    <row r="37" spans="1:10" s="95" customFormat="1" ht="22.5" customHeight="1">
      <c r="A37" s="34" t="s">
        <v>20</v>
      </c>
      <c r="B37" s="96" t="s">
        <v>25</v>
      </c>
      <c r="C37" s="77" t="s">
        <v>167</v>
      </c>
      <c r="D37" s="93" t="s">
        <v>30</v>
      </c>
      <c r="E37" s="93"/>
      <c r="F37" s="93"/>
      <c r="G37" s="88">
        <f>G38+G41</f>
        <v>107300</v>
      </c>
      <c r="H37" s="88">
        <f aca="true" t="shared" si="4" ref="G37:I39">H38</f>
        <v>2900</v>
      </c>
      <c r="I37" s="88">
        <f t="shared" si="4"/>
        <v>2900</v>
      </c>
      <c r="J37" s="98"/>
    </row>
    <row r="38" spans="1:9" ht="45">
      <c r="A38" s="34" t="s">
        <v>21</v>
      </c>
      <c r="B38" s="76" t="s">
        <v>169</v>
      </c>
      <c r="C38" s="63" t="s">
        <v>167</v>
      </c>
      <c r="D38" s="34" t="s">
        <v>30</v>
      </c>
      <c r="E38" s="34" t="s">
        <v>115</v>
      </c>
      <c r="F38" s="34"/>
      <c r="G38" s="56">
        <f t="shared" si="4"/>
        <v>2900</v>
      </c>
      <c r="H38" s="56">
        <f t="shared" si="4"/>
        <v>2900</v>
      </c>
      <c r="I38" s="56">
        <f t="shared" si="4"/>
        <v>2900</v>
      </c>
    </row>
    <row r="39" spans="1:9" ht="26.25">
      <c r="A39" s="93" t="s">
        <v>128</v>
      </c>
      <c r="B39" s="37" t="s">
        <v>61</v>
      </c>
      <c r="C39" s="63" t="s">
        <v>167</v>
      </c>
      <c r="D39" s="34" t="s">
        <v>30</v>
      </c>
      <c r="E39" s="34" t="s">
        <v>115</v>
      </c>
      <c r="F39" s="34" t="s">
        <v>62</v>
      </c>
      <c r="G39" s="56">
        <f t="shared" si="4"/>
        <v>2900</v>
      </c>
      <c r="H39" s="56">
        <f t="shared" si="4"/>
        <v>2900</v>
      </c>
      <c r="I39" s="56">
        <f t="shared" si="4"/>
        <v>2900</v>
      </c>
    </row>
    <row r="40" spans="1:9" ht="26.25" customHeight="1">
      <c r="A40" s="34" t="s">
        <v>129</v>
      </c>
      <c r="B40" s="37" t="s">
        <v>63</v>
      </c>
      <c r="C40" s="63" t="s">
        <v>167</v>
      </c>
      <c r="D40" s="34" t="s">
        <v>30</v>
      </c>
      <c r="E40" s="34" t="s">
        <v>115</v>
      </c>
      <c r="F40" s="34" t="s">
        <v>64</v>
      </c>
      <c r="G40" s="56">
        <v>2900</v>
      </c>
      <c r="H40" s="56">
        <v>2900</v>
      </c>
      <c r="I40" s="56">
        <v>2900</v>
      </c>
    </row>
    <row r="41" spans="1:10" s="95" customFormat="1" ht="21.75" customHeight="1">
      <c r="A41" s="34" t="s">
        <v>130</v>
      </c>
      <c r="B41" s="94" t="s">
        <v>177</v>
      </c>
      <c r="C41" s="77" t="s">
        <v>167</v>
      </c>
      <c r="D41" s="93" t="s">
        <v>30</v>
      </c>
      <c r="E41" s="93" t="s">
        <v>178</v>
      </c>
      <c r="F41" s="93"/>
      <c r="G41" s="88">
        <f aca="true" t="shared" si="5" ref="G41:I44">G42</f>
        <v>104400</v>
      </c>
      <c r="H41" s="88">
        <f t="shared" si="5"/>
        <v>0</v>
      </c>
      <c r="I41" s="88">
        <f t="shared" si="5"/>
        <v>0</v>
      </c>
      <c r="J41" s="98"/>
    </row>
    <row r="42" spans="1:9" ht="21.75" customHeight="1">
      <c r="A42" s="34" t="s">
        <v>131</v>
      </c>
      <c r="B42" s="37" t="s">
        <v>175</v>
      </c>
      <c r="C42" s="63" t="s">
        <v>167</v>
      </c>
      <c r="D42" s="34" t="s">
        <v>30</v>
      </c>
      <c r="E42" s="34" t="s">
        <v>103</v>
      </c>
      <c r="F42" s="34"/>
      <c r="G42" s="56">
        <f>G43</f>
        <v>104400</v>
      </c>
      <c r="H42" s="56">
        <f>H43</f>
        <v>0</v>
      </c>
      <c r="I42" s="56">
        <f>I43</f>
        <v>0</v>
      </c>
    </row>
    <row r="43" spans="1:9" ht="26.25">
      <c r="A43" s="34" t="s">
        <v>132</v>
      </c>
      <c r="B43" s="37" t="s">
        <v>16</v>
      </c>
      <c r="C43" s="63" t="s">
        <v>167</v>
      </c>
      <c r="D43" s="34" t="s">
        <v>30</v>
      </c>
      <c r="E43" s="34" t="s">
        <v>188</v>
      </c>
      <c r="F43" s="34"/>
      <c r="G43" s="56">
        <f t="shared" si="5"/>
        <v>104400</v>
      </c>
      <c r="H43" s="56">
        <f t="shared" si="5"/>
        <v>0</v>
      </c>
      <c r="I43" s="56">
        <f t="shared" si="5"/>
        <v>0</v>
      </c>
    </row>
    <row r="44" spans="1:9" ht="26.25">
      <c r="A44" s="93" t="s">
        <v>22</v>
      </c>
      <c r="B44" s="37" t="s">
        <v>61</v>
      </c>
      <c r="C44" s="63" t="s">
        <v>167</v>
      </c>
      <c r="D44" s="34" t="s">
        <v>30</v>
      </c>
      <c r="E44" s="34" t="s">
        <v>188</v>
      </c>
      <c r="F44" s="34" t="s">
        <v>62</v>
      </c>
      <c r="G44" s="56">
        <f t="shared" si="5"/>
        <v>104400</v>
      </c>
      <c r="H44" s="56">
        <f t="shared" si="5"/>
        <v>0</v>
      </c>
      <c r="I44" s="56">
        <v>0</v>
      </c>
    </row>
    <row r="45" spans="1:9" ht="30.75" customHeight="1">
      <c r="A45" s="34" t="s">
        <v>133</v>
      </c>
      <c r="B45" s="37" t="s">
        <v>63</v>
      </c>
      <c r="C45" s="63" t="s">
        <v>167</v>
      </c>
      <c r="D45" s="34" t="s">
        <v>30</v>
      </c>
      <c r="E45" s="34" t="s">
        <v>188</v>
      </c>
      <c r="F45" s="34" t="s">
        <v>64</v>
      </c>
      <c r="G45" s="56">
        <v>104400</v>
      </c>
      <c r="H45" s="56">
        <v>0</v>
      </c>
      <c r="I45" s="56">
        <v>0</v>
      </c>
    </row>
    <row r="46" spans="1:10" s="95" customFormat="1" ht="22.5" customHeight="1">
      <c r="A46" s="34" t="s">
        <v>134</v>
      </c>
      <c r="B46" s="94" t="s">
        <v>6</v>
      </c>
      <c r="C46" s="77" t="s">
        <v>167</v>
      </c>
      <c r="D46" s="93" t="s">
        <v>35</v>
      </c>
      <c r="E46" s="93"/>
      <c r="F46" s="93"/>
      <c r="G46" s="88">
        <f aca="true" t="shared" si="6" ref="G46:I49">G47</f>
        <v>74625</v>
      </c>
      <c r="H46" s="88">
        <f t="shared" si="6"/>
        <v>76783</v>
      </c>
      <c r="I46" s="88">
        <f t="shared" si="6"/>
        <v>0</v>
      </c>
      <c r="J46" s="98"/>
    </row>
    <row r="47" spans="1:9" ht="30" customHeight="1">
      <c r="A47" s="34" t="s">
        <v>41</v>
      </c>
      <c r="B47" s="37" t="s">
        <v>168</v>
      </c>
      <c r="C47" s="63" t="s">
        <v>167</v>
      </c>
      <c r="D47" s="34" t="s">
        <v>35</v>
      </c>
      <c r="E47" s="34" t="s">
        <v>116</v>
      </c>
      <c r="F47" s="34"/>
      <c r="G47" s="56">
        <f t="shared" si="6"/>
        <v>74625</v>
      </c>
      <c r="H47" s="56">
        <f t="shared" si="6"/>
        <v>76783</v>
      </c>
      <c r="I47" s="56">
        <f t="shared" si="6"/>
        <v>0</v>
      </c>
    </row>
    <row r="48" spans="1:9" ht="30.75" customHeight="1">
      <c r="A48" s="34" t="s">
        <v>135</v>
      </c>
      <c r="B48" s="37" t="s">
        <v>168</v>
      </c>
      <c r="C48" s="63" t="s">
        <v>167</v>
      </c>
      <c r="D48" s="34" t="s">
        <v>35</v>
      </c>
      <c r="E48" s="34" t="s">
        <v>116</v>
      </c>
      <c r="F48" s="34"/>
      <c r="G48" s="56">
        <f>G49+G51</f>
        <v>74625</v>
      </c>
      <c r="H48" s="56">
        <f>H49+H51</f>
        <v>76783</v>
      </c>
      <c r="I48" s="56">
        <f>I49+I51</f>
        <v>0</v>
      </c>
    </row>
    <row r="49" spans="1:9" ht="63.75">
      <c r="A49" s="34" t="s">
        <v>136</v>
      </c>
      <c r="B49" s="37" t="s">
        <v>57</v>
      </c>
      <c r="C49" s="63" t="s">
        <v>167</v>
      </c>
      <c r="D49" s="34" t="s">
        <v>35</v>
      </c>
      <c r="E49" s="34" t="s">
        <v>116</v>
      </c>
      <c r="F49" s="34" t="s">
        <v>58</v>
      </c>
      <c r="G49" s="56">
        <f t="shared" si="6"/>
        <v>60146</v>
      </c>
      <c r="H49" s="56">
        <f t="shared" si="6"/>
        <v>60146</v>
      </c>
      <c r="I49" s="56">
        <f t="shared" si="6"/>
        <v>0</v>
      </c>
    </row>
    <row r="50" spans="1:9" ht="26.25">
      <c r="A50" s="34" t="s">
        <v>36</v>
      </c>
      <c r="B50" s="37" t="s">
        <v>59</v>
      </c>
      <c r="C50" s="63" t="s">
        <v>167</v>
      </c>
      <c r="D50" s="34" t="s">
        <v>35</v>
      </c>
      <c r="E50" s="34" t="s">
        <v>116</v>
      </c>
      <c r="F50" s="34" t="s">
        <v>60</v>
      </c>
      <c r="G50" s="56">
        <v>60146</v>
      </c>
      <c r="H50" s="56">
        <v>60146</v>
      </c>
      <c r="I50" s="56">
        <v>0</v>
      </c>
    </row>
    <row r="51" spans="1:9" ht="26.25">
      <c r="A51" s="93" t="s">
        <v>137</v>
      </c>
      <c r="B51" s="37" t="s">
        <v>61</v>
      </c>
      <c r="C51" s="63" t="s">
        <v>167</v>
      </c>
      <c r="D51" s="34" t="s">
        <v>35</v>
      </c>
      <c r="E51" s="34" t="s">
        <v>116</v>
      </c>
      <c r="F51" s="34" t="s">
        <v>62</v>
      </c>
      <c r="G51" s="56">
        <f>G52</f>
        <v>14479</v>
      </c>
      <c r="H51" s="56">
        <f>H52</f>
        <v>16637</v>
      </c>
      <c r="I51" s="56">
        <v>0</v>
      </c>
    </row>
    <row r="52" spans="1:9" ht="38.25">
      <c r="A52" s="34" t="s">
        <v>44</v>
      </c>
      <c r="B52" s="37" t="s">
        <v>63</v>
      </c>
      <c r="C52" s="63" t="s">
        <v>167</v>
      </c>
      <c r="D52" s="34" t="s">
        <v>35</v>
      </c>
      <c r="E52" s="34" t="s">
        <v>116</v>
      </c>
      <c r="F52" s="34" t="s">
        <v>64</v>
      </c>
      <c r="G52" s="56">
        <v>14479</v>
      </c>
      <c r="H52" s="56">
        <v>16637</v>
      </c>
      <c r="I52" s="56">
        <v>0</v>
      </c>
    </row>
    <row r="53" spans="1:10" s="95" customFormat="1" ht="25.5">
      <c r="A53" s="34" t="s">
        <v>45</v>
      </c>
      <c r="B53" s="94" t="s">
        <v>17</v>
      </c>
      <c r="C53" s="77" t="s">
        <v>167</v>
      </c>
      <c r="D53" s="93" t="s">
        <v>37</v>
      </c>
      <c r="E53" s="93"/>
      <c r="F53" s="93"/>
      <c r="G53" s="88">
        <f aca="true" t="shared" si="7" ref="G53:I56">G54</f>
        <v>50400</v>
      </c>
      <c r="H53" s="88">
        <f t="shared" si="7"/>
        <v>50400</v>
      </c>
      <c r="I53" s="88">
        <f t="shared" si="7"/>
        <v>50400</v>
      </c>
      <c r="J53" s="99"/>
    </row>
    <row r="54" spans="1:9" ht="16.5" customHeight="1">
      <c r="A54" s="34" t="s">
        <v>138</v>
      </c>
      <c r="B54" s="37" t="s">
        <v>180</v>
      </c>
      <c r="C54" s="63" t="s">
        <v>167</v>
      </c>
      <c r="D54" s="34" t="s">
        <v>181</v>
      </c>
      <c r="E54" s="34"/>
      <c r="F54" s="34"/>
      <c r="G54" s="56">
        <f t="shared" si="7"/>
        <v>50400</v>
      </c>
      <c r="H54" s="56">
        <f t="shared" si="7"/>
        <v>50400</v>
      </c>
      <c r="I54" s="56">
        <f t="shared" si="7"/>
        <v>50400</v>
      </c>
    </row>
    <row r="55" spans="1:9" ht="38.25">
      <c r="A55" s="34" t="s">
        <v>139</v>
      </c>
      <c r="B55" s="38" t="s">
        <v>185</v>
      </c>
      <c r="C55" s="63" t="s">
        <v>167</v>
      </c>
      <c r="D55" s="34" t="s">
        <v>181</v>
      </c>
      <c r="E55" s="34" t="s">
        <v>106</v>
      </c>
      <c r="F55" s="34"/>
      <c r="G55" s="56">
        <f t="shared" si="7"/>
        <v>50400</v>
      </c>
      <c r="H55" s="56">
        <f t="shared" si="7"/>
        <v>50400</v>
      </c>
      <c r="I55" s="56">
        <f t="shared" si="7"/>
        <v>50400</v>
      </c>
    </row>
    <row r="56" spans="1:9" ht="70.5" customHeight="1">
      <c r="A56" s="34" t="s">
        <v>140</v>
      </c>
      <c r="B56" s="38" t="s">
        <v>190</v>
      </c>
      <c r="C56" s="63" t="s">
        <v>167</v>
      </c>
      <c r="D56" s="34" t="s">
        <v>181</v>
      </c>
      <c r="E56" s="34" t="s">
        <v>107</v>
      </c>
      <c r="F56" s="34"/>
      <c r="G56" s="56">
        <f t="shared" si="7"/>
        <v>50400</v>
      </c>
      <c r="H56" s="56">
        <f t="shared" si="7"/>
        <v>50400</v>
      </c>
      <c r="I56" s="56">
        <f t="shared" si="7"/>
        <v>50400</v>
      </c>
    </row>
    <row r="57" spans="1:9" ht="26.25">
      <c r="A57" s="34" t="s">
        <v>46</v>
      </c>
      <c r="B57" s="37" t="s">
        <v>16</v>
      </c>
      <c r="C57" s="63" t="s">
        <v>167</v>
      </c>
      <c r="D57" s="34" t="s">
        <v>181</v>
      </c>
      <c r="E57" s="34" t="s">
        <v>108</v>
      </c>
      <c r="F57" s="34"/>
      <c r="G57" s="56">
        <f>G58+G60</f>
        <v>50400</v>
      </c>
      <c r="H57" s="56">
        <f>H58+H60</f>
        <v>50400</v>
      </c>
      <c r="I57" s="56">
        <f>I58+I60</f>
        <v>50400</v>
      </c>
    </row>
    <row r="58" spans="1:9" ht="63.75">
      <c r="A58" s="34" t="s">
        <v>141</v>
      </c>
      <c r="B58" s="37" t="s">
        <v>57</v>
      </c>
      <c r="C58" s="63" t="s">
        <v>167</v>
      </c>
      <c r="D58" s="34" t="s">
        <v>181</v>
      </c>
      <c r="E58" s="34" t="s">
        <v>108</v>
      </c>
      <c r="F58" s="34" t="s">
        <v>58</v>
      </c>
      <c r="G58" s="56">
        <f>G59</f>
        <v>0</v>
      </c>
      <c r="H58" s="56">
        <f>H59</f>
        <v>0</v>
      </c>
      <c r="I58" s="56">
        <f>I59</f>
        <v>0</v>
      </c>
    </row>
    <row r="59" spans="1:9" ht="26.25">
      <c r="A59" s="34" t="s">
        <v>142</v>
      </c>
      <c r="B59" s="37" t="s">
        <v>98</v>
      </c>
      <c r="C59" s="63" t="s">
        <v>167</v>
      </c>
      <c r="D59" s="34" t="s">
        <v>181</v>
      </c>
      <c r="E59" s="34" t="s">
        <v>108</v>
      </c>
      <c r="F59" s="34" t="s">
        <v>99</v>
      </c>
      <c r="G59" s="56">
        <v>0</v>
      </c>
      <c r="H59" s="56">
        <v>0</v>
      </c>
      <c r="I59" s="56">
        <v>0</v>
      </c>
    </row>
    <row r="60" spans="1:9" ht="26.25">
      <c r="A60" s="93" t="s">
        <v>143</v>
      </c>
      <c r="B60" s="37" t="s">
        <v>61</v>
      </c>
      <c r="C60" s="63" t="s">
        <v>167</v>
      </c>
      <c r="D60" s="34" t="s">
        <v>181</v>
      </c>
      <c r="E60" s="34" t="s">
        <v>108</v>
      </c>
      <c r="F60" s="34" t="s">
        <v>62</v>
      </c>
      <c r="G60" s="56">
        <f>G61</f>
        <v>50400</v>
      </c>
      <c r="H60" s="56">
        <f>H61</f>
        <v>50400</v>
      </c>
      <c r="I60" s="56">
        <f>I61</f>
        <v>50400</v>
      </c>
    </row>
    <row r="61" spans="1:9" ht="31.5" customHeight="1">
      <c r="A61" s="34" t="s">
        <v>144</v>
      </c>
      <c r="B61" s="37" t="s">
        <v>63</v>
      </c>
      <c r="C61" s="63" t="s">
        <v>167</v>
      </c>
      <c r="D61" s="34" t="s">
        <v>181</v>
      </c>
      <c r="E61" s="34" t="s">
        <v>108</v>
      </c>
      <c r="F61" s="34" t="s">
        <v>64</v>
      </c>
      <c r="G61" s="56">
        <v>50400</v>
      </c>
      <c r="H61" s="56">
        <v>50400</v>
      </c>
      <c r="I61" s="56">
        <v>50400</v>
      </c>
    </row>
    <row r="62" spans="1:10" s="95" customFormat="1" ht="21.75" customHeight="1">
      <c r="A62" s="34" t="s">
        <v>145</v>
      </c>
      <c r="B62" s="94" t="s">
        <v>70</v>
      </c>
      <c r="C62" s="77" t="s">
        <v>167</v>
      </c>
      <c r="D62" s="93" t="s">
        <v>71</v>
      </c>
      <c r="E62" s="93"/>
      <c r="F62" s="93"/>
      <c r="G62" s="88">
        <f aca="true" t="shared" si="8" ref="G62:I67">G63</f>
        <v>458803</v>
      </c>
      <c r="H62" s="88">
        <f t="shared" si="8"/>
        <v>476157</v>
      </c>
      <c r="I62" s="88">
        <f t="shared" si="8"/>
        <v>1571281</v>
      </c>
      <c r="J62" s="99"/>
    </row>
    <row r="63" spans="1:9" ht="21.75" customHeight="1">
      <c r="A63" s="34" t="s">
        <v>146</v>
      </c>
      <c r="B63" s="37" t="s">
        <v>11</v>
      </c>
      <c r="C63" s="63" t="s">
        <v>167</v>
      </c>
      <c r="D63" s="34" t="s">
        <v>8</v>
      </c>
      <c r="E63" s="34"/>
      <c r="F63" s="34"/>
      <c r="G63" s="56">
        <f t="shared" si="8"/>
        <v>458803</v>
      </c>
      <c r="H63" s="56">
        <f t="shared" si="8"/>
        <v>476157</v>
      </c>
      <c r="I63" s="56">
        <f t="shared" si="8"/>
        <v>1571281</v>
      </c>
    </row>
    <row r="64" spans="1:9" ht="42.75" customHeight="1">
      <c r="A64" s="34" t="s">
        <v>147</v>
      </c>
      <c r="B64" s="38" t="s">
        <v>185</v>
      </c>
      <c r="C64" s="63" t="s">
        <v>167</v>
      </c>
      <c r="D64" s="34" t="s">
        <v>8</v>
      </c>
      <c r="E64" s="34" t="s">
        <v>106</v>
      </c>
      <c r="F64" s="34"/>
      <c r="G64" s="56">
        <f t="shared" si="8"/>
        <v>458803</v>
      </c>
      <c r="H64" s="56">
        <f t="shared" si="8"/>
        <v>476157</v>
      </c>
      <c r="I64" s="56">
        <f t="shared" si="8"/>
        <v>1571281</v>
      </c>
    </row>
    <row r="65" spans="1:9" ht="38.25">
      <c r="A65" s="34" t="s">
        <v>148</v>
      </c>
      <c r="B65" s="37" t="s">
        <v>186</v>
      </c>
      <c r="C65" s="63" t="s">
        <v>167</v>
      </c>
      <c r="D65" s="34" t="s">
        <v>8</v>
      </c>
      <c r="E65" s="34" t="s">
        <v>109</v>
      </c>
      <c r="F65" s="34"/>
      <c r="G65" s="56">
        <f t="shared" si="8"/>
        <v>458803</v>
      </c>
      <c r="H65" s="56">
        <f t="shared" si="8"/>
        <v>476157</v>
      </c>
      <c r="I65" s="56">
        <f t="shared" si="8"/>
        <v>1571281</v>
      </c>
    </row>
    <row r="66" spans="1:9" ht="26.25">
      <c r="A66" s="34" t="s">
        <v>149</v>
      </c>
      <c r="B66" s="37" t="s">
        <v>61</v>
      </c>
      <c r="C66" s="63" t="s">
        <v>167</v>
      </c>
      <c r="D66" s="34" t="s">
        <v>8</v>
      </c>
      <c r="E66" s="34" t="s">
        <v>110</v>
      </c>
      <c r="F66" s="34"/>
      <c r="G66" s="56">
        <f t="shared" si="8"/>
        <v>458803</v>
      </c>
      <c r="H66" s="56">
        <f t="shared" si="8"/>
        <v>476157</v>
      </c>
      <c r="I66" s="56">
        <f t="shared" si="8"/>
        <v>1571281</v>
      </c>
    </row>
    <row r="67" spans="1:9" ht="26.25">
      <c r="A67" s="93" t="s">
        <v>150</v>
      </c>
      <c r="B67" s="37" t="s">
        <v>61</v>
      </c>
      <c r="C67" s="63" t="s">
        <v>167</v>
      </c>
      <c r="D67" s="34" t="s">
        <v>8</v>
      </c>
      <c r="E67" s="34" t="s">
        <v>110</v>
      </c>
      <c r="F67" s="34" t="s">
        <v>62</v>
      </c>
      <c r="G67" s="56">
        <f>G68</f>
        <v>458803</v>
      </c>
      <c r="H67" s="56">
        <f t="shared" si="8"/>
        <v>476157</v>
      </c>
      <c r="I67" s="56">
        <f t="shared" si="8"/>
        <v>1571281</v>
      </c>
    </row>
    <row r="68" spans="1:9" ht="27.75" customHeight="1">
      <c r="A68" s="34" t="s">
        <v>151</v>
      </c>
      <c r="B68" s="37" t="s">
        <v>63</v>
      </c>
      <c r="C68" s="63" t="s">
        <v>167</v>
      </c>
      <c r="D68" s="34" t="s">
        <v>8</v>
      </c>
      <c r="E68" s="34" t="s">
        <v>110</v>
      </c>
      <c r="F68" s="34" t="s">
        <v>64</v>
      </c>
      <c r="G68" s="56">
        <v>458803</v>
      </c>
      <c r="H68" s="56">
        <v>476157</v>
      </c>
      <c r="I68" s="56">
        <v>1571281</v>
      </c>
    </row>
    <row r="69" spans="1:10" s="95" customFormat="1" ht="21.75" customHeight="1">
      <c r="A69" s="34" t="s">
        <v>152</v>
      </c>
      <c r="B69" s="94" t="s">
        <v>91</v>
      </c>
      <c r="C69" s="77" t="s">
        <v>167</v>
      </c>
      <c r="D69" s="93" t="s">
        <v>92</v>
      </c>
      <c r="E69" s="93"/>
      <c r="F69" s="93"/>
      <c r="G69" s="88">
        <f aca="true" t="shared" si="9" ref="G69:I74">G70</f>
        <v>620000</v>
      </c>
      <c r="H69" s="88">
        <f t="shared" si="9"/>
        <v>783368</v>
      </c>
      <c r="I69" s="88">
        <f t="shared" si="9"/>
        <v>783368</v>
      </c>
      <c r="J69" s="99"/>
    </row>
    <row r="70" spans="1:9" ht="21.75" customHeight="1">
      <c r="A70" s="34" t="s">
        <v>153</v>
      </c>
      <c r="B70" s="37" t="s">
        <v>10</v>
      </c>
      <c r="C70" s="63" t="s">
        <v>167</v>
      </c>
      <c r="D70" s="34" t="s">
        <v>9</v>
      </c>
      <c r="E70" s="34"/>
      <c r="F70" s="34"/>
      <c r="G70" s="56">
        <f t="shared" si="9"/>
        <v>620000</v>
      </c>
      <c r="H70" s="56">
        <f t="shared" si="9"/>
        <v>783368</v>
      </c>
      <c r="I70" s="56">
        <f t="shared" si="9"/>
        <v>783368</v>
      </c>
    </row>
    <row r="71" spans="1:9" ht="42.75" customHeight="1">
      <c r="A71" s="34" t="s">
        <v>154</v>
      </c>
      <c r="B71" s="38" t="s">
        <v>185</v>
      </c>
      <c r="C71" s="63" t="s">
        <v>167</v>
      </c>
      <c r="D71" s="34" t="s">
        <v>9</v>
      </c>
      <c r="E71" s="34" t="s">
        <v>106</v>
      </c>
      <c r="F71" s="34"/>
      <c r="G71" s="56">
        <f t="shared" si="9"/>
        <v>620000</v>
      </c>
      <c r="H71" s="56">
        <f t="shared" si="9"/>
        <v>783368</v>
      </c>
      <c r="I71" s="56">
        <f t="shared" si="9"/>
        <v>783368</v>
      </c>
    </row>
    <row r="72" spans="1:9" ht="62.25">
      <c r="A72" s="34" t="s">
        <v>155</v>
      </c>
      <c r="B72" s="74" t="s">
        <v>187</v>
      </c>
      <c r="C72" s="63" t="s">
        <v>167</v>
      </c>
      <c r="D72" s="34" t="s">
        <v>9</v>
      </c>
      <c r="E72" s="34" t="s">
        <v>111</v>
      </c>
      <c r="F72" s="34"/>
      <c r="G72" s="56">
        <f t="shared" si="9"/>
        <v>620000</v>
      </c>
      <c r="H72" s="56">
        <f t="shared" si="9"/>
        <v>783368</v>
      </c>
      <c r="I72" s="56">
        <f t="shared" si="9"/>
        <v>783368</v>
      </c>
    </row>
    <row r="73" spans="1:9" ht="26.25">
      <c r="A73" s="34" t="s">
        <v>156</v>
      </c>
      <c r="B73" s="37" t="s">
        <v>1</v>
      </c>
      <c r="C73" s="63" t="s">
        <v>167</v>
      </c>
      <c r="D73" s="34" t="s">
        <v>9</v>
      </c>
      <c r="E73" s="34" t="s">
        <v>112</v>
      </c>
      <c r="F73" s="34"/>
      <c r="G73" s="56">
        <f t="shared" si="9"/>
        <v>620000</v>
      </c>
      <c r="H73" s="56">
        <f t="shared" si="9"/>
        <v>783368</v>
      </c>
      <c r="I73" s="56">
        <f t="shared" si="9"/>
        <v>783368</v>
      </c>
    </row>
    <row r="74" spans="1:9" ht="26.25">
      <c r="A74" s="93" t="s">
        <v>157</v>
      </c>
      <c r="B74" s="37" t="s">
        <v>61</v>
      </c>
      <c r="C74" s="63" t="s">
        <v>167</v>
      </c>
      <c r="D74" s="34" t="s">
        <v>9</v>
      </c>
      <c r="E74" s="34" t="s">
        <v>112</v>
      </c>
      <c r="F74" s="34" t="s">
        <v>62</v>
      </c>
      <c r="G74" s="56">
        <f>G75</f>
        <v>620000</v>
      </c>
      <c r="H74" s="56">
        <f t="shared" si="9"/>
        <v>783368</v>
      </c>
      <c r="I74" s="56">
        <f t="shared" si="9"/>
        <v>783368</v>
      </c>
    </row>
    <row r="75" spans="1:10" ht="32.25" customHeight="1">
      <c r="A75" s="34" t="s">
        <v>158</v>
      </c>
      <c r="B75" s="37" t="s">
        <v>63</v>
      </c>
      <c r="C75" s="63" t="s">
        <v>167</v>
      </c>
      <c r="D75" s="34" t="s">
        <v>9</v>
      </c>
      <c r="E75" s="34" t="s">
        <v>112</v>
      </c>
      <c r="F75" s="34" t="s">
        <v>64</v>
      </c>
      <c r="G75" s="56">
        <v>620000</v>
      </c>
      <c r="H75" s="56">
        <v>783368</v>
      </c>
      <c r="I75" s="56">
        <v>783368</v>
      </c>
      <c r="J75" s="100"/>
    </row>
    <row r="76" spans="1:10" s="95" customFormat="1" ht="25.5">
      <c r="A76" s="34" t="s">
        <v>159</v>
      </c>
      <c r="B76" s="94" t="s">
        <v>67</v>
      </c>
      <c r="C76" s="77" t="s">
        <v>167</v>
      </c>
      <c r="D76" s="93" t="s">
        <v>28</v>
      </c>
      <c r="E76" s="93"/>
      <c r="F76" s="93"/>
      <c r="G76" s="88">
        <f>G77</f>
        <v>20323</v>
      </c>
      <c r="H76" s="88">
        <f>H77</f>
        <v>20323</v>
      </c>
      <c r="I76" s="88">
        <f>I77</f>
        <v>20323</v>
      </c>
      <c r="J76" s="99"/>
    </row>
    <row r="77" spans="1:9" ht="28.5" customHeight="1">
      <c r="A77" s="34" t="s">
        <v>160</v>
      </c>
      <c r="B77" s="89" t="s">
        <v>100</v>
      </c>
      <c r="C77" s="63" t="s">
        <v>167</v>
      </c>
      <c r="D77" s="34" t="s">
        <v>32</v>
      </c>
      <c r="E77" s="34"/>
      <c r="F77" s="34"/>
      <c r="G77" s="56">
        <f aca="true" t="shared" si="10" ref="G77:I81">G78</f>
        <v>20323</v>
      </c>
      <c r="H77" s="56">
        <f t="shared" si="10"/>
        <v>20323</v>
      </c>
      <c r="I77" s="56">
        <f t="shared" si="10"/>
        <v>20323</v>
      </c>
    </row>
    <row r="78" spans="1:9" ht="38.25">
      <c r="A78" s="34" t="s">
        <v>161</v>
      </c>
      <c r="B78" s="38" t="s">
        <v>185</v>
      </c>
      <c r="C78" s="63" t="s">
        <v>167</v>
      </c>
      <c r="D78" s="34" t="s">
        <v>32</v>
      </c>
      <c r="E78" s="34" t="s">
        <v>106</v>
      </c>
      <c r="F78" s="34"/>
      <c r="G78" s="56">
        <f t="shared" si="10"/>
        <v>20323</v>
      </c>
      <c r="H78" s="56">
        <f t="shared" si="10"/>
        <v>20323</v>
      </c>
      <c r="I78" s="56">
        <f t="shared" si="10"/>
        <v>20323</v>
      </c>
    </row>
    <row r="79" spans="1:9" ht="51">
      <c r="A79" s="101" t="s">
        <v>162</v>
      </c>
      <c r="B79" s="37" t="s">
        <v>189</v>
      </c>
      <c r="C79" s="63" t="s">
        <v>167</v>
      </c>
      <c r="D79" s="34" t="s">
        <v>32</v>
      </c>
      <c r="E79" s="34" t="s">
        <v>113</v>
      </c>
      <c r="F79" s="34"/>
      <c r="G79" s="56">
        <f t="shared" si="10"/>
        <v>20323</v>
      </c>
      <c r="H79" s="56">
        <f t="shared" si="10"/>
        <v>20323</v>
      </c>
      <c r="I79" s="56">
        <f t="shared" si="10"/>
        <v>20323</v>
      </c>
    </row>
    <row r="80" spans="1:9" ht="26.25">
      <c r="A80" s="101" t="s">
        <v>163</v>
      </c>
      <c r="B80" s="37" t="s">
        <v>2</v>
      </c>
      <c r="C80" s="63" t="s">
        <v>167</v>
      </c>
      <c r="D80" s="34" t="s">
        <v>32</v>
      </c>
      <c r="E80" s="34" t="s">
        <v>114</v>
      </c>
      <c r="F80" s="34"/>
      <c r="G80" s="56">
        <f t="shared" si="10"/>
        <v>20323</v>
      </c>
      <c r="H80" s="56">
        <f t="shared" si="10"/>
        <v>20323</v>
      </c>
      <c r="I80" s="56">
        <f t="shared" si="10"/>
        <v>20323</v>
      </c>
    </row>
    <row r="81" spans="1:9" ht="21.75" customHeight="1">
      <c r="A81" s="101" t="s">
        <v>164</v>
      </c>
      <c r="B81" s="37" t="s">
        <v>4</v>
      </c>
      <c r="C81" s="63" t="s">
        <v>167</v>
      </c>
      <c r="D81" s="34" t="s">
        <v>32</v>
      </c>
      <c r="E81" s="34" t="s">
        <v>114</v>
      </c>
      <c r="F81" s="34" t="s">
        <v>5</v>
      </c>
      <c r="G81" s="56">
        <f t="shared" si="10"/>
        <v>20323</v>
      </c>
      <c r="H81" s="56">
        <f t="shared" si="10"/>
        <v>20323</v>
      </c>
      <c r="I81" s="56">
        <f t="shared" si="10"/>
        <v>20323</v>
      </c>
    </row>
    <row r="82" spans="1:9" ht="22.5" customHeight="1">
      <c r="A82" s="101" t="s">
        <v>165</v>
      </c>
      <c r="B82" s="37" t="s">
        <v>14</v>
      </c>
      <c r="C82" s="63" t="s">
        <v>167</v>
      </c>
      <c r="D82" s="34" t="s">
        <v>32</v>
      </c>
      <c r="E82" s="34" t="s">
        <v>114</v>
      </c>
      <c r="F82" s="34" t="s">
        <v>13</v>
      </c>
      <c r="G82" s="56">
        <v>20323</v>
      </c>
      <c r="H82" s="56">
        <v>20323</v>
      </c>
      <c r="I82" s="56">
        <v>20323</v>
      </c>
    </row>
    <row r="83" spans="1:9" ht="22.5" customHeight="1">
      <c r="A83" s="102">
        <v>73</v>
      </c>
      <c r="B83" s="84" t="s">
        <v>4</v>
      </c>
      <c r="C83" s="63" t="s">
        <v>167</v>
      </c>
      <c r="D83" s="34" t="s">
        <v>201</v>
      </c>
      <c r="E83" s="34" t="s">
        <v>199</v>
      </c>
      <c r="F83" s="34"/>
      <c r="G83" s="56">
        <v>24000</v>
      </c>
      <c r="H83" s="56">
        <v>24000</v>
      </c>
      <c r="I83" s="56">
        <v>24000</v>
      </c>
    </row>
    <row r="84" spans="1:9" ht="22.5" customHeight="1">
      <c r="A84" s="102">
        <v>74</v>
      </c>
      <c r="B84" s="84" t="s">
        <v>14</v>
      </c>
      <c r="C84" s="63" t="s">
        <v>167</v>
      </c>
      <c r="D84" s="34" t="s">
        <v>201</v>
      </c>
      <c r="E84" s="34" t="s">
        <v>199</v>
      </c>
      <c r="F84" s="34"/>
      <c r="G84" s="56">
        <v>24000</v>
      </c>
      <c r="H84" s="56">
        <v>24000</v>
      </c>
      <c r="I84" s="56">
        <v>24000</v>
      </c>
    </row>
    <row r="85" spans="1:9" ht="22.5" customHeight="1">
      <c r="A85" s="101" t="s">
        <v>211</v>
      </c>
      <c r="B85" s="85" t="s">
        <v>204</v>
      </c>
      <c r="C85" s="63" t="s">
        <v>167</v>
      </c>
      <c r="D85" s="34" t="s">
        <v>201</v>
      </c>
      <c r="E85" s="34" t="s">
        <v>199</v>
      </c>
      <c r="F85" s="34" t="s">
        <v>5</v>
      </c>
      <c r="G85" s="56">
        <v>24000</v>
      </c>
      <c r="H85" s="56">
        <v>24000</v>
      </c>
      <c r="I85" s="56">
        <v>24000</v>
      </c>
    </row>
    <row r="86" spans="1:9" ht="22.5" customHeight="1">
      <c r="A86" s="101" t="s">
        <v>212</v>
      </c>
      <c r="B86" s="115" t="s">
        <v>203</v>
      </c>
      <c r="C86" s="63" t="s">
        <v>167</v>
      </c>
      <c r="D86" s="34" t="s">
        <v>201</v>
      </c>
      <c r="E86" s="34" t="s">
        <v>199</v>
      </c>
      <c r="F86" s="34" t="s">
        <v>13</v>
      </c>
      <c r="G86" s="56">
        <v>24000</v>
      </c>
      <c r="H86" s="56">
        <v>24000</v>
      </c>
      <c r="I86" s="56">
        <v>24000</v>
      </c>
    </row>
    <row r="87" spans="1:9" ht="19.5" customHeight="1">
      <c r="A87" s="114"/>
      <c r="B87" s="66" t="s">
        <v>171</v>
      </c>
      <c r="C87" s="63" t="s">
        <v>167</v>
      </c>
      <c r="D87" s="63"/>
      <c r="E87" s="63"/>
      <c r="F87" s="63"/>
      <c r="G87" s="65">
        <v>0</v>
      </c>
      <c r="H87" s="65">
        <v>118708</v>
      </c>
      <c r="I87" s="65">
        <v>292635</v>
      </c>
    </row>
    <row r="88" spans="1:9" ht="21.75" customHeight="1">
      <c r="A88" s="114"/>
      <c r="B88" s="66" t="s">
        <v>15</v>
      </c>
      <c r="C88" s="63"/>
      <c r="D88" s="63"/>
      <c r="E88" s="64"/>
      <c r="F88" s="63"/>
      <c r="G88" s="65">
        <f>G12+G53+G62+G69+G76+G87</f>
        <v>5076296</v>
      </c>
      <c r="H88" s="65">
        <f>H12+H53+H62+H69+H76+H87</f>
        <v>4911418</v>
      </c>
      <c r="I88" s="65">
        <f>I12+I53+I62+I69+I76+I87</f>
        <v>5938990</v>
      </c>
    </row>
    <row r="89" spans="1:9" ht="26.25">
      <c r="A89" s="5"/>
      <c r="B89" s="5"/>
      <c r="C89" s="5"/>
      <c r="D89" s="5"/>
      <c r="E89" s="5"/>
      <c r="F89" s="5"/>
      <c r="G89" s="5"/>
      <c r="H89" s="5"/>
      <c r="I89" s="5"/>
    </row>
    <row r="90" spans="1:9" ht="26.25">
      <c r="A90" s="5"/>
      <c r="B90" s="5"/>
      <c r="C90" s="5"/>
      <c r="D90" s="5"/>
      <c r="E90" s="5"/>
      <c r="F90" s="5"/>
      <c r="G90" s="5"/>
      <c r="H90" s="5"/>
      <c r="I90" s="5"/>
    </row>
    <row r="91" spans="1:10" ht="26.25">
      <c r="A91" s="5"/>
      <c r="B91" s="5"/>
      <c r="C91" s="97"/>
      <c r="D91" s="5"/>
      <c r="E91" s="5"/>
      <c r="F91" s="5"/>
      <c r="G91" s="5"/>
      <c r="H91" s="5"/>
      <c r="I91" s="5"/>
      <c r="J91" s="5"/>
    </row>
    <row r="92" spans="1:10" ht="26.25">
      <c r="A92" s="5"/>
      <c r="B92" s="5"/>
      <c r="C92" s="97"/>
      <c r="D92" s="5"/>
      <c r="E92" s="5"/>
      <c r="F92" s="5"/>
      <c r="G92" s="5"/>
      <c r="H92" s="5"/>
      <c r="I92" s="5"/>
      <c r="J92" s="5"/>
    </row>
    <row r="93" spans="1:10" ht="26.25">
      <c r="A93" s="5"/>
      <c r="B93" s="5"/>
      <c r="C93" s="97"/>
      <c r="D93" s="5"/>
      <c r="E93" s="5"/>
      <c r="F93" s="5"/>
      <c r="G93" s="5"/>
      <c r="H93" s="5"/>
      <c r="I93" s="5"/>
      <c r="J93" s="5"/>
    </row>
    <row r="94" spans="1:10" ht="26.25">
      <c r="A94" s="5"/>
      <c r="B94" s="5"/>
      <c r="C94" s="97"/>
      <c r="D94" s="5"/>
      <c r="E94" s="5"/>
      <c r="F94" s="5"/>
      <c r="G94" s="5"/>
      <c r="H94" s="5"/>
      <c r="I94" s="5"/>
      <c r="J94" s="5"/>
    </row>
    <row r="95" spans="1:9" ht="26.25">
      <c r="A95" s="5"/>
      <c r="B95" s="5"/>
      <c r="C95" s="5"/>
      <c r="D95" s="5"/>
      <c r="E95" s="5"/>
      <c r="F95" s="5"/>
      <c r="G95" s="5"/>
      <c r="H95" s="5"/>
      <c r="I95" s="5"/>
    </row>
    <row r="96" spans="1:9" ht="26.25">
      <c r="A96" s="5"/>
      <c r="B96" s="5"/>
      <c r="C96" s="5"/>
      <c r="D96" s="5"/>
      <c r="E96" s="5"/>
      <c r="F96" s="5"/>
      <c r="G96" s="5"/>
      <c r="H96" s="5"/>
      <c r="I96" s="5"/>
    </row>
    <row r="98" spans="2:9" ht="26.25">
      <c r="B98" s="5"/>
      <c r="C98" s="5"/>
      <c r="D98" s="5"/>
      <c r="E98" s="5"/>
      <c r="F98" s="5"/>
      <c r="G98" s="5"/>
      <c r="H98" s="5"/>
      <c r="I98" s="5"/>
    </row>
    <row r="99" spans="2:9" ht="26.25">
      <c r="B99" s="5"/>
      <c r="C99" s="5"/>
      <c r="D99" s="5"/>
      <c r="E99" s="5"/>
      <c r="F99" s="5"/>
      <c r="G99" s="5"/>
      <c r="H99" s="5"/>
      <c r="I99" s="5"/>
    </row>
    <row r="100" spans="2:9" ht="26.25">
      <c r="B100" s="5"/>
      <c r="C100" s="5"/>
      <c r="D100" s="5"/>
      <c r="E100" s="5"/>
      <c r="F100" s="5"/>
      <c r="G100" s="5"/>
      <c r="H100" s="5"/>
      <c r="I100" s="5"/>
    </row>
    <row r="101" spans="2:9" ht="26.25">
      <c r="B101" s="5"/>
      <c r="C101" s="5"/>
      <c r="D101" s="5"/>
      <c r="E101" s="5"/>
      <c r="F101" s="5"/>
      <c r="G101" s="5"/>
      <c r="H101" s="5"/>
      <c r="I101" s="5"/>
    </row>
    <row r="102" spans="2:9" ht="26.25">
      <c r="B102" s="5"/>
      <c r="C102" s="5"/>
      <c r="D102" s="5"/>
      <c r="E102" s="5"/>
      <c r="F102" s="5"/>
      <c r="G102" s="5"/>
      <c r="H102" s="5"/>
      <c r="I102" s="5"/>
    </row>
    <row r="103" spans="2:9" ht="26.25">
      <c r="B103" s="5"/>
      <c r="C103" s="5"/>
      <c r="D103" s="5"/>
      <c r="E103" s="5"/>
      <c r="F103" s="5"/>
      <c r="G103" s="5"/>
      <c r="H103" s="5"/>
      <c r="I103" s="5"/>
    </row>
    <row r="104" spans="2:9" ht="26.25">
      <c r="B104" s="5"/>
      <c r="C104" s="5"/>
      <c r="D104" s="5"/>
      <c r="E104" s="5"/>
      <c r="F104" s="5"/>
      <c r="G104" s="5"/>
      <c r="H104" s="5"/>
      <c r="I104" s="5"/>
    </row>
  </sheetData>
  <sheetProtection/>
  <mergeCells count="3">
    <mergeCell ref="H3:I3"/>
    <mergeCell ref="A6:I6"/>
    <mergeCell ref="A7:I7"/>
  </mergeCells>
  <printOptions/>
  <pageMargins left="0.3937007874015748" right="0" top="0.5905511811023623" bottom="0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3.625" style="39" customWidth="1"/>
    <col min="2" max="2" width="60.625" style="40" customWidth="1"/>
    <col min="3" max="3" width="13.25390625" style="41" customWidth="1"/>
    <col min="4" max="4" width="7.875" style="41" customWidth="1"/>
    <col min="5" max="5" width="7.00390625" style="41" customWidth="1"/>
    <col min="6" max="6" width="13.875" style="49" customWidth="1"/>
    <col min="7" max="7" width="15.125" style="43" customWidth="1"/>
    <col min="8" max="8" width="15.75390625" style="43" customWidth="1"/>
    <col min="9" max="9" width="9.125" style="43" customWidth="1"/>
    <col min="10" max="10" width="10.625" style="43" customWidth="1"/>
    <col min="11" max="11" width="10.375" style="43" customWidth="1"/>
    <col min="12" max="16384" width="9.125" style="43" customWidth="1"/>
  </cols>
  <sheetData>
    <row r="1" spans="4:8" ht="15.75">
      <c r="D1" s="42"/>
      <c r="F1" s="50"/>
      <c r="G1" s="144" t="s">
        <v>210</v>
      </c>
      <c r="H1" s="144"/>
    </row>
    <row r="2" spans="4:8" ht="15.75">
      <c r="D2" s="42"/>
      <c r="F2" s="51"/>
      <c r="G2" s="5" t="s">
        <v>179</v>
      </c>
      <c r="H2" s="5"/>
    </row>
    <row r="3" spans="4:8" ht="15.75">
      <c r="D3" s="44"/>
      <c r="F3" s="52"/>
      <c r="G3" s="5" t="s">
        <v>191</v>
      </c>
      <c r="H3" s="5"/>
    </row>
    <row r="4" spans="4:8" ht="15.75">
      <c r="D4" s="45"/>
      <c r="F4" s="53"/>
      <c r="G4" s="5" t="s">
        <v>214</v>
      </c>
      <c r="H4" s="5"/>
    </row>
    <row r="5" spans="4:8" ht="15.75">
      <c r="D5" s="45"/>
      <c r="F5" s="53"/>
      <c r="G5" s="5"/>
      <c r="H5" s="5"/>
    </row>
    <row r="6" spans="1:8" ht="47.25" customHeight="1">
      <c r="A6" s="145" t="s">
        <v>200</v>
      </c>
      <c r="B6" s="145"/>
      <c r="C6" s="145"/>
      <c r="D6" s="145"/>
      <c r="E6" s="145"/>
      <c r="F6" s="145"/>
      <c r="G6" s="145"/>
      <c r="H6" s="145"/>
    </row>
    <row r="7" spans="1:8" ht="14.25" customHeight="1">
      <c r="A7" s="145"/>
      <c r="B7" s="145"/>
      <c r="C7" s="145"/>
      <c r="D7" s="145"/>
      <c r="E7" s="145"/>
      <c r="F7" s="145"/>
      <c r="G7" s="145"/>
      <c r="H7" s="145"/>
    </row>
    <row r="8" spans="1:6" ht="12.75">
      <c r="A8" s="47"/>
      <c r="B8" s="46"/>
      <c r="C8" s="46"/>
      <c r="D8" s="46"/>
      <c r="E8" s="46"/>
      <c r="F8" s="54"/>
    </row>
    <row r="9" ht="12.75">
      <c r="H9" s="48" t="s">
        <v>102</v>
      </c>
    </row>
    <row r="10" spans="1:8" ht="51">
      <c r="A10" s="33" t="s">
        <v>72</v>
      </c>
      <c r="B10" s="33" t="s">
        <v>52</v>
      </c>
      <c r="C10" s="34" t="s">
        <v>23</v>
      </c>
      <c r="D10" s="34" t="s">
        <v>24</v>
      </c>
      <c r="E10" s="34" t="s">
        <v>54</v>
      </c>
      <c r="F10" s="55" t="s">
        <v>205</v>
      </c>
      <c r="G10" s="35" t="s">
        <v>206</v>
      </c>
      <c r="H10" s="55" t="s">
        <v>207</v>
      </c>
    </row>
    <row r="11" spans="1:8" ht="12.75">
      <c r="A11" s="36" t="s">
        <v>75</v>
      </c>
      <c r="B11" s="34" t="s">
        <v>76</v>
      </c>
      <c r="C11" s="36" t="s">
        <v>77</v>
      </c>
      <c r="D11" s="34" t="s">
        <v>78</v>
      </c>
      <c r="E11" s="36" t="s">
        <v>79</v>
      </c>
      <c r="F11" s="34" t="s">
        <v>80</v>
      </c>
      <c r="G11" s="36" t="s">
        <v>81</v>
      </c>
      <c r="H11" s="34" t="s">
        <v>85</v>
      </c>
    </row>
    <row r="12" spans="1:11" ht="47.25">
      <c r="A12" s="34" t="s">
        <v>75</v>
      </c>
      <c r="B12" s="116" t="s">
        <v>185</v>
      </c>
      <c r="C12" s="77" t="s">
        <v>106</v>
      </c>
      <c r="D12" s="77" t="s">
        <v>55</v>
      </c>
      <c r="E12" s="77" t="s">
        <v>55</v>
      </c>
      <c r="F12" s="117">
        <f>F13+F19+F25+F31</f>
        <v>1149526</v>
      </c>
      <c r="G12" s="117">
        <f>G13+G19+G25+G31</f>
        <v>1330248</v>
      </c>
      <c r="H12" s="117">
        <f>H13+H19+H25+H31</f>
        <v>2425372</v>
      </c>
      <c r="K12" s="49"/>
    </row>
    <row r="13" spans="1:12" ht="47.25">
      <c r="A13" s="34" t="s">
        <v>76</v>
      </c>
      <c r="B13" s="118" t="s">
        <v>187</v>
      </c>
      <c r="C13" s="119" t="s">
        <v>111</v>
      </c>
      <c r="D13" s="119"/>
      <c r="E13" s="119"/>
      <c r="F13" s="120">
        <f>F15</f>
        <v>620000</v>
      </c>
      <c r="G13" s="120">
        <f>G15</f>
        <v>783368</v>
      </c>
      <c r="H13" s="120">
        <f>H15</f>
        <v>783368</v>
      </c>
      <c r="L13" s="43" t="s">
        <v>215</v>
      </c>
    </row>
    <row r="14" spans="1:8" ht="31.5">
      <c r="A14" s="34" t="s">
        <v>77</v>
      </c>
      <c r="B14" s="84" t="s">
        <v>1</v>
      </c>
      <c r="C14" s="63" t="s">
        <v>170</v>
      </c>
      <c r="D14" s="63"/>
      <c r="E14" s="63"/>
      <c r="F14" s="121">
        <f aca="true" t="shared" si="0" ref="F14:H15">F15</f>
        <v>620000</v>
      </c>
      <c r="G14" s="121">
        <f t="shared" si="0"/>
        <v>783368</v>
      </c>
      <c r="H14" s="121">
        <f t="shared" si="0"/>
        <v>783368</v>
      </c>
    </row>
    <row r="15" spans="1:8" ht="31.5">
      <c r="A15" s="34" t="s">
        <v>78</v>
      </c>
      <c r="B15" s="84" t="s">
        <v>61</v>
      </c>
      <c r="C15" s="63" t="s">
        <v>170</v>
      </c>
      <c r="D15" s="63" t="s">
        <v>62</v>
      </c>
      <c r="E15" s="63"/>
      <c r="F15" s="121">
        <f t="shared" si="0"/>
        <v>620000</v>
      </c>
      <c r="G15" s="121">
        <f t="shared" si="0"/>
        <v>783368</v>
      </c>
      <c r="H15" s="121">
        <f t="shared" si="0"/>
        <v>783368</v>
      </c>
    </row>
    <row r="16" spans="1:8" ht="31.5">
      <c r="A16" s="34" t="s">
        <v>79</v>
      </c>
      <c r="B16" s="84" t="s">
        <v>63</v>
      </c>
      <c r="C16" s="63" t="s">
        <v>170</v>
      </c>
      <c r="D16" s="63" t="s">
        <v>64</v>
      </c>
      <c r="E16" s="63"/>
      <c r="F16" s="121">
        <f>F17</f>
        <v>620000</v>
      </c>
      <c r="G16" s="121">
        <f>G18</f>
        <v>783368</v>
      </c>
      <c r="H16" s="121">
        <f>H18</f>
        <v>783368</v>
      </c>
    </row>
    <row r="17" spans="1:8" ht="15.75">
      <c r="A17" s="34" t="s">
        <v>80</v>
      </c>
      <c r="B17" s="84" t="s">
        <v>91</v>
      </c>
      <c r="C17" s="63" t="s">
        <v>170</v>
      </c>
      <c r="D17" s="63" t="s">
        <v>64</v>
      </c>
      <c r="E17" s="63" t="s">
        <v>92</v>
      </c>
      <c r="F17" s="121">
        <f>F18</f>
        <v>620000</v>
      </c>
      <c r="G17" s="121">
        <f>G18</f>
        <v>783368</v>
      </c>
      <c r="H17" s="121">
        <f>H18</f>
        <v>783368</v>
      </c>
    </row>
    <row r="18" spans="1:8" ht="15.75">
      <c r="A18" s="34" t="s">
        <v>81</v>
      </c>
      <c r="B18" s="84" t="s">
        <v>10</v>
      </c>
      <c r="C18" s="63" t="s">
        <v>170</v>
      </c>
      <c r="D18" s="63" t="s">
        <v>64</v>
      </c>
      <c r="E18" s="63" t="s">
        <v>9</v>
      </c>
      <c r="F18" s="122">
        <v>620000</v>
      </c>
      <c r="G18" s="121">
        <v>783368</v>
      </c>
      <c r="H18" s="121">
        <v>783368</v>
      </c>
    </row>
    <row r="19" spans="1:8" ht="34.5" customHeight="1">
      <c r="A19" s="34" t="s">
        <v>85</v>
      </c>
      <c r="B19" s="84" t="s">
        <v>186</v>
      </c>
      <c r="C19" s="119" t="s">
        <v>109</v>
      </c>
      <c r="D19" s="119"/>
      <c r="E19" s="119"/>
      <c r="F19" s="120">
        <f>F20</f>
        <v>458803</v>
      </c>
      <c r="G19" s="120">
        <f>G20</f>
        <v>476157</v>
      </c>
      <c r="H19" s="120">
        <f>H20</f>
        <v>1571281</v>
      </c>
    </row>
    <row r="20" spans="1:8" ht="31.5">
      <c r="A20" s="34" t="s">
        <v>86</v>
      </c>
      <c r="B20" s="84" t="s">
        <v>61</v>
      </c>
      <c r="C20" s="63" t="s">
        <v>110</v>
      </c>
      <c r="D20" s="63"/>
      <c r="E20" s="119"/>
      <c r="F20" s="121">
        <f aca="true" t="shared" si="1" ref="F20:H23">F21</f>
        <v>458803</v>
      </c>
      <c r="G20" s="121">
        <f t="shared" si="1"/>
        <v>476157</v>
      </c>
      <c r="H20" s="121">
        <f t="shared" si="1"/>
        <v>1571281</v>
      </c>
    </row>
    <row r="21" spans="1:8" ht="31.5">
      <c r="A21" s="34" t="s">
        <v>87</v>
      </c>
      <c r="B21" s="84" t="s">
        <v>61</v>
      </c>
      <c r="C21" s="63" t="s">
        <v>110</v>
      </c>
      <c r="D21" s="63" t="s">
        <v>62</v>
      </c>
      <c r="E21" s="119"/>
      <c r="F21" s="121">
        <f t="shared" si="1"/>
        <v>458803</v>
      </c>
      <c r="G21" s="121">
        <f t="shared" si="1"/>
        <v>476157</v>
      </c>
      <c r="H21" s="121">
        <f t="shared" si="1"/>
        <v>1571281</v>
      </c>
    </row>
    <row r="22" spans="1:8" ht="31.5">
      <c r="A22" s="34" t="s">
        <v>88</v>
      </c>
      <c r="B22" s="84" t="s">
        <v>63</v>
      </c>
      <c r="C22" s="63" t="s">
        <v>110</v>
      </c>
      <c r="D22" s="63" t="s">
        <v>64</v>
      </c>
      <c r="E22" s="119"/>
      <c r="F22" s="121">
        <f t="shared" si="1"/>
        <v>458803</v>
      </c>
      <c r="G22" s="121">
        <f t="shared" si="1"/>
        <v>476157</v>
      </c>
      <c r="H22" s="121">
        <f t="shared" si="1"/>
        <v>1571281</v>
      </c>
    </row>
    <row r="23" spans="1:8" ht="15.75">
      <c r="A23" s="34" t="s">
        <v>89</v>
      </c>
      <c r="B23" s="10" t="s">
        <v>70</v>
      </c>
      <c r="C23" s="63" t="s">
        <v>110</v>
      </c>
      <c r="D23" s="63" t="s">
        <v>64</v>
      </c>
      <c r="E23" s="63" t="s">
        <v>71</v>
      </c>
      <c r="F23" s="121">
        <f t="shared" si="1"/>
        <v>458803</v>
      </c>
      <c r="G23" s="121">
        <f t="shared" si="1"/>
        <v>476157</v>
      </c>
      <c r="H23" s="121">
        <f t="shared" si="1"/>
        <v>1571281</v>
      </c>
    </row>
    <row r="24" spans="1:8" ht="15.75">
      <c r="A24" s="34" t="s">
        <v>40</v>
      </c>
      <c r="B24" s="123" t="s">
        <v>11</v>
      </c>
      <c r="C24" s="63" t="s">
        <v>110</v>
      </c>
      <c r="D24" s="63" t="s">
        <v>64</v>
      </c>
      <c r="E24" s="63" t="s">
        <v>8</v>
      </c>
      <c r="F24" s="121">
        <v>458803</v>
      </c>
      <c r="G24" s="121">
        <v>476157</v>
      </c>
      <c r="H24" s="121">
        <v>1571281</v>
      </c>
    </row>
    <row r="25" spans="1:8" ht="63">
      <c r="A25" s="34" t="s">
        <v>124</v>
      </c>
      <c r="B25" s="84" t="s">
        <v>189</v>
      </c>
      <c r="C25" s="119" t="s">
        <v>113</v>
      </c>
      <c r="D25" s="119"/>
      <c r="E25" s="119"/>
      <c r="F25" s="120">
        <f>F26</f>
        <v>20323</v>
      </c>
      <c r="G25" s="120">
        <f aca="true" t="shared" si="2" ref="G25:H29">G26</f>
        <v>20323</v>
      </c>
      <c r="H25" s="120">
        <f t="shared" si="2"/>
        <v>20323</v>
      </c>
    </row>
    <row r="26" spans="1:8" ht="15.75">
      <c r="A26" s="34" t="s">
        <v>125</v>
      </c>
      <c r="B26" s="84" t="s">
        <v>2</v>
      </c>
      <c r="C26" s="63" t="s">
        <v>114</v>
      </c>
      <c r="D26" s="63"/>
      <c r="E26" s="119"/>
      <c r="F26" s="121">
        <f>F27</f>
        <v>20323</v>
      </c>
      <c r="G26" s="121">
        <f t="shared" si="2"/>
        <v>20323</v>
      </c>
      <c r="H26" s="121">
        <f t="shared" si="2"/>
        <v>20323</v>
      </c>
    </row>
    <row r="27" spans="1:8" ht="15.75">
      <c r="A27" s="34" t="s">
        <v>126</v>
      </c>
      <c r="B27" s="84" t="s">
        <v>4</v>
      </c>
      <c r="C27" s="63" t="s">
        <v>114</v>
      </c>
      <c r="D27" s="63" t="s">
        <v>5</v>
      </c>
      <c r="E27" s="63"/>
      <c r="F27" s="121">
        <f>F28</f>
        <v>20323</v>
      </c>
      <c r="G27" s="121">
        <f t="shared" si="2"/>
        <v>20323</v>
      </c>
      <c r="H27" s="121">
        <f t="shared" si="2"/>
        <v>20323</v>
      </c>
    </row>
    <row r="28" spans="1:8" ht="15.75">
      <c r="A28" s="34" t="s">
        <v>18</v>
      </c>
      <c r="B28" s="84" t="s">
        <v>14</v>
      </c>
      <c r="C28" s="63" t="s">
        <v>114</v>
      </c>
      <c r="D28" s="63" t="s">
        <v>13</v>
      </c>
      <c r="E28" s="63"/>
      <c r="F28" s="121">
        <f>F29</f>
        <v>20323</v>
      </c>
      <c r="G28" s="121">
        <f t="shared" si="2"/>
        <v>20323</v>
      </c>
      <c r="H28" s="121">
        <f t="shared" si="2"/>
        <v>20323</v>
      </c>
    </row>
    <row r="29" spans="1:8" ht="15.75">
      <c r="A29" s="34" t="s">
        <v>127</v>
      </c>
      <c r="B29" s="10" t="s">
        <v>27</v>
      </c>
      <c r="C29" s="63" t="s">
        <v>114</v>
      </c>
      <c r="D29" s="63" t="s">
        <v>13</v>
      </c>
      <c r="E29" s="63" t="s">
        <v>28</v>
      </c>
      <c r="F29" s="121">
        <f>F30</f>
        <v>20323</v>
      </c>
      <c r="G29" s="121">
        <f t="shared" si="2"/>
        <v>20323</v>
      </c>
      <c r="H29" s="121">
        <f t="shared" si="2"/>
        <v>20323</v>
      </c>
    </row>
    <row r="30" spans="1:8" ht="15.75">
      <c r="A30" s="34" t="s">
        <v>19</v>
      </c>
      <c r="B30" s="10" t="s">
        <v>31</v>
      </c>
      <c r="C30" s="63" t="s">
        <v>114</v>
      </c>
      <c r="D30" s="63" t="s">
        <v>13</v>
      </c>
      <c r="E30" s="63" t="s">
        <v>32</v>
      </c>
      <c r="F30" s="121">
        <v>20323</v>
      </c>
      <c r="G30" s="121">
        <v>20323</v>
      </c>
      <c r="H30" s="121">
        <v>20323</v>
      </c>
    </row>
    <row r="31" spans="1:8" s="113" customFormat="1" ht="78.75">
      <c r="A31" s="34" t="s">
        <v>117</v>
      </c>
      <c r="B31" s="116" t="s">
        <v>190</v>
      </c>
      <c r="C31" s="119" t="s">
        <v>107</v>
      </c>
      <c r="D31" s="119"/>
      <c r="E31" s="119"/>
      <c r="F31" s="120">
        <f>F32</f>
        <v>50400</v>
      </c>
      <c r="G31" s="120">
        <f aca="true" t="shared" si="3" ref="G31:H35">G32</f>
        <v>50400</v>
      </c>
      <c r="H31" s="120">
        <f t="shared" si="3"/>
        <v>50400</v>
      </c>
    </row>
    <row r="32" spans="1:8" s="113" customFormat="1" ht="31.5">
      <c r="A32" s="34" t="s">
        <v>118</v>
      </c>
      <c r="B32" s="84" t="s">
        <v>16</v>
      </c>
      <c r="C32" s="63" t="s">
        <v>108</v>
      </c>
      <c r="D32" s="63"/>
      <c r="E32" s="63"/>
      <c r="F32" s="121">
        <f>F33</f>
        <v>50400</v>
      </c>
      <c r="G32" s="121">
        <f t="shared" si="3"/>
        <v>50400</v>
      </c>
      <c r="H32" s="121">
        <f t="shared" si="3"/>
        <v>50400</v>
      </c>
    </row>
    <row r="33" spans="1:8" s="113" customFormat="1" ht="31.5">
      <c r="A33" s="34" t="s">
        <v>119</v>
      </c>
      <c r="B33" s="84" t="s">
        <v>61</v>
      </c>
      <c r="C33" s="63" t="s">
        <v>108</v>
      </c>
      <c r="D33" s="63" t="s">
        <v>62</v>
      </c>
      <c r="E33" s="63"/>
      <c r="F33" s="121">
        <f>F34</f>
        <v>50400</v>
      </c>
      <c r="G33" s="121">
        <f t="shared" si="3"/>
        <v>50400</v>
      </c>
      <c r="H33" s="121">
        <f t="shared" si="3"/>
        <v>50400</v>
      </c>
    </row>
    <row r="34" spans="1:8" s="113" customFormat="1" ht="31.5">
      <c r="A34" s="34" t="s">
        <v>120</v>
      </c>
      <c r="B34" s="84" t="s">
        <v>63</v>
      </c>
      <c r="C34" s="63" t="s">
        <v>108</v>
      </c>
      <c r="D34" s="63" t="s">
        <v>64</v>
      </c>
      <c r="E34" s="63"/>
      <c r="F34" s="121">
        <f>F35</f>
        <v>50400</v>
      </c>
      <c r="G34" s="121">
        <f t="shared" si="3"/>
        <v>50400</v>
      </c>
      <c r="H34" s="121">
        <f t="shared" si="3"/>
        <v>50400</v>
      </c>
    </row>
    <row r="35" spans="1:8" s="113" customFormat="1" ht="21" customHeight="1">
      <c r="A35" s="34" t="s">
        <v>121</v>
      </c>
      <c r="B35" s="10" t="s">
        <v>38</v>
      </c>
      <c r="C35" s="63" t="s">
        <v>108</v>
      </c>
      <c r="D35" s="63" t="s">
        <v>64</v>
      </c>
      <c r="E35" s="63" t="s">
        <v>37</v>
      </c>
      <c r="F35" s="121">
        <f>F36</f>
        <v>50400</v>
      </c>
      <c r="G35" s="121">
        <f t="shared" si="3"/>
        <v>50400</v>
      </c>
      <c r="H35" s="121">
        <f t="shared" si="3"/>
        <v>50400</v>
      </c>
    </row>
    <row r="36" spans="1:8" s="113" customFormat="1" ht="15.75">
      <c r="A36" s="34" t="s">
        <v>122</v>
      </c>
      <c r="B36" s="26" t="s">
        <v>180</v>
      </c>
      <c r="C36" s="63" t="s">
        <v>108</v>
      </c>
      <c r="D36" s="63" t="s">
        <v>64</v>
      </c>
      <c r="E36" s="63" t="s">
        <v>181</v>
      </c>
      <c r="F36" s="121">
        <v>50400</v>
      </c>
      <c r="G36" s="121">
        <v>50400</v>
      </c>
      <c r="H36" s="121">
        <v>50400</v>
      </c>
    </row>
    <row r="37" spans="1:8" ht="33.75" customHeight="1">
      <c r="A37" s="103" t="s">
        <v>123</v>
      </c>
      <c r="B37" s="104" t="s">
        <v>96</v>
      </c>
      <c r="C37" s="105" t="s">
        <v>103</v>
      </c>
      <c r="D37" s="105"/>
      <c r="E37" s="105"/>
      <c r="F37" s="106">
        <f>F38</f>
        <v>3926770</v>
      </c>
      <c r="G37" s="106">
        <f>G38</f>
        <v>3462462</v>
      </c>
      <c r="H37" s="106">
        <f>H38</f>
        <v>3220983</v>
      </c>
    </row>
    <row r="38" spans="1:8" ht="33" customHeight="1">
      <c r="A38" s="103" t="s">
        <v>20</v>
      </c>
      <c r="B38" s="107" t="s">
        <v>94</v>
      </c>
      <c r="C38" s="108" t="s">
        <v>104</v>
      </c>
      <c r="D38" s="108" t="s">
        <v>55</v>
      </c>
      <c r="E38" s="109"/>
      <c r="F38" s="110">
        <f>F39+F43+F47+F53+F57+F62+F69+F74+F51</f>
        <v>3926770</v>
      </c>
      <c r="G38" s="110">
        <f>G41+G45+G49+G55+G60+G72+G62</f>
        <v>3462462</v>
      </c>
      <c r="H38" s="110">
        <f>H41+H45+H49+H55+H60+H72</f>
        <v>3220983</v>
      </c>
    </row>
    <row r="39" spans="1:8" ht="63" customHeight="1">
      <c r="A39" s="103" t="s">
        <v>21</v>
      </c>
      <c r="B39" s="107" t="s">
        <v>57</v>
      </c>
      <c r="C39" s="108" t="s">
        <v>104</v>
      </c>
      <c r="D39" s="108" t="s">
        <v>58</v>
      </c>
      <c r="E39" s="109"/>
      <c r="F39" s="110">
        <f>F40</f>
        <v>940040</v>
      </c>
      <c r="G39" s="110">
        <f aca="true" t="shared" si="4" ref="G39:H41">G40</f>
        <v>783368</v>
      </c>
      <c r="H39" s="110">
        <f t="shared" si="4"/>
        <v>783368</v>
      </c>
    </row>
    <row r="40" spans="1:8" ht="31.5" customHeight="1">
      <c r="A40" s="103" t="s">
        <v>128</v>
      </c>
      <c r="B40" s="107" t="s">
        <v>59</v>
      </c>
      <c r="C40" s="108" t="s">
        <v>104</v>
      </c>
      <c r="D40" s="108" t="s">
        <v>60</v>
      </c>
      <c r="E40" s="109"/>
      <c r="F40" s="110">
        <f>F41</f>
        <v>940040</v>
      </c>
      <c r="G40" s="110">
        <f t="shared" si="4"/>
        <v>783368</v>
      </c>
      <c r="H40" s="110">
        <f t="shared" si="4"/>
        <v>783368</v>
      </c>
    </row>
    <row r="41" spans="1:8" ht="17.25" customHeight="1">
      <c r="A41" s="103" t="s">
        <v>129</v>
      </c>
      <c r="B41" s="124" t="s">
        <v>56</v>
      </c>
      <c r="C41" s="108" t="s">
        <v>104</v>
      </c>
      <c r="D41" s="108" t="s">
        <v>60</v>
      </c>
      <c r="E41" s="109" t="s">
        <v>83</v>
      </c>
      <c r="F41" s="110">
        <f>F42</f>
        <v>940040</v>
      </c>
      <c r="G41" s="110">
        <f t="shared" si="4"/>
        <v>783368</v>
      </c>
      <c r="H41" s="110">
        <f t="shared" si="4"/>
        <v>783368</v>
      </c>
    </row>
    <row r="42" spans="1:8" ht="28.5" customHeight="1">
      <c r="A42" s="103" t="s">
        <v>130</v>
      </c>
      <c r="B42" s="125" t="s">
        <v>48</v>
      </c>
      <c r="C42" s="108" t="s">
        <v>104</v>
      </c>
      <c r="D42" s="108" t="s">
        <v>60</v>
      </c>
      <c r="E42" s="109" t="s">
        <v>84</v>
      </c>
      <c r="F42" s="110">
        <v>940040</v>
      </c>
      <c r="G42" s="110">
        <v>783368</v>
      </c>
      <c r="H42" s="110">
        <v>783368</v>
      </c>
    </row>
    <row r="43" spans="1:8" ht="60.75" customHeight="1">
      <c r="A43" s="34" t="s">
        <v>131</v>
      </c>
      <c r="B43" s="84" t="s">
        <v>57</v>
      </c>
      <c r="C43" s="63" t="s">
        <v>104</v>
      </c>
      <c r="D43" s="63" t="s">
        <v>58</v>
      </c>
      <c r="E43" s="78"/>
      <c r="F43" s="79">
        <f>F44</f>
        <v>2413089</v>
      </c>
      <c r="G43" s="79">
        <f aca="true" t="shared" si="5" ref="G43:H45">G44</f>
        <v>2413089</v>
      </c>
      <c r="H43" s="79">
        <f t="shared" si="5"/>
        <v>2395592</v>
      </c>
    </row>
    <row r="44" spans="1:8" ht="29.25" customHeight="1">
      <c r="A44" s="34" t="s">
        <v>132</v>
      </c>
      <c r="B44" s="84" t="s">
        <v>59</v>
      </c>
      <c r="C44" s="63" t="s">
        <v>104</v>
      </c>
      <c r="D44" s="63" t="s">
        <v>60</v>
      </c>
      <c r="E44" s="78"/>
      <c r="F44" s="79">
        <f>F45</f>
        <v>2413089</v>
      </c>
      <c r="G44" s="79">
        <f t="shared" si="5"/>
        <v>2413089</v>
      </c>
      <c r="H44" s="79">
        <f t="shared" si="5"/>
        <v>2395592</v>
      </c>
    </row>
    <row r="45" spans="1:8" ht="15.75">
      <c r="A45" s="34" t="s">
        <v>22</v>
      </c>
      <c r="B45" s="85" t="s">
        <v>82</v>
      </c>
      <c r="C45" s="63" t="s">
        <v>104</v>
      </c>
      <c r="D45" s="63" t="s">
        <v>60</v>
      </c>
      <c r="E45" s="78" t="s">
        <v>83</v>
      </c>
      <c r="F45" s="79">
        <f>F46</f>
        <v>2413089</v>
      </c>
      <c r="G45" s="79">
        <f t="shared" si="5"/>
        <v>2413089</v>
      </c>
      <c r="H45" s="79">
        <f t="shared" si="5"/>
        <v>2395592</v>
      </c>
    </row>
    <row r="46" spans="1:8" ht="47.25" customHeight="1">
      <c r="A46" s="34" t="s">
        <v>133</v>
      </c>
      <c r="B46" s="85" t="s">
        <v>49</v>
      </c>
      <c r="C46" s="63" t="s">
        <v>104</v>
      </c>
      <c r="D46" s="63" t="s">
        <v>60</v>
      </c>
      <c r="E46" s="78" t="s">
        <v>69</v>
      </c>
      <c r="F46" s="79">
        <v>2413089</v>
      </c>
      <c r="G46" s="79">
        <v>2413089</v>
      </c>
      <c r="H46" s="79">
        <v>2395592</v>
      </c>
    </row>
    <row r="47" spans="1:8" ht="31.5">
      <c r="A47" s="34" t="s">
        <v>134</v>
      </c>
      <c r="B47" s="84" t="s">
        <v>61</v>
      </c>
      <c r="C47" s="63" t="s">
        <v>104</v>
      </c>
      <c r="D47" s="63" t="s">
        <v>62</v>
      </c>
      <c r="E47" s="78"/>
      <c r="F47" s="79">
        <f aca="true" t="shared" si="6" ref="F47:H49">F48</f>
        <v>351893</v>
      </c>
      <c r="G47" s="79">
        <f t="shared" si="6"/>
        <v>147199</v>
      </c>
      <c r="H47" s="79">
        <f t="shared" si="6"/>
        <v>0</v>
      </c>
    </row>
    <row r="48" spans="1:8" ht="31.5">
      <c r="A48" s="34" t="s">
        <v>41</v>
      </c>
      <c r="B48" s="84" t="s">
        <v>63</v>
      </c>
      <c r="C48" s="63" t="s">
        <v>104</v>
      </c>
      <c r="D48" s="63" t="s">
        <v>64</v>
      </c>
      <c r="E48" s="78"/>
      <c r="F48" s="79">
        <f t="shared" si="6"/>
        <v>351893</v>
      </c>
      <c r="G48" s="79">
        <f t="shared" si="6"/>
        <v>147199</v>
      </c>
      <c r="H48" s="79">
        <f t="shared" si="6"/>
        <v>0</v>
      </c>
    </row>
    <row r="49" spans="1:8" ht="15.75">
      <c r="A49" s="34" t="s">
        <v>136</v>
      </c>
      <c r="B49" s="85" t="s">
        <v>82</v>
      </c>
      <c r="C49" s="63" t="s">
        <v>104</v>
      </c>
      <c r="D49" s="63" t="s">
        <v>64</v>
      </c>
      <c r="E49" s="78" t="s">
        <v>83</v>
      </c>
      <c r="F49" s="79">
        <f>F50</f>
        <v>351893</v>
      </c>
      <c r="G49" s="79">
        <f t="shared" si="6"/>
        <v>147199</v>
      </c>
      <c r="H49" s="79">
        <f t="shared" si="6"/>
        <v>0</v>
      </c>
    </row>
    <row r="50" spans="1:8" ht="48.75" customHeight="1">
      <c r="A50" s="34" t="s">
        <v>36</v>
      </c>
      <c r="B50" s="10" t="s">
        <v>49</v>
      </c>
      <c r="C50" s="63" t="s">
        <v>104</v>
      </c>
      <c r="D50" s="63" t="s">
        <v>64</v>
      </c>
      <c r="E50" s="78" t="s">
        <v>69</v>
      </c>
      <c r="F50" s="79">
        <v>351893</v>
      </c>
      <c r="G50" s="79">
        <v>147199</v>
      </c>
      <c r="H50" s="79">
        <v>0</v>
      </c>
    </row>
    <row r="51" spans="1:8" ht="17.25" customHeight="1">
      <c r="A51" s="34" t="s">
        <v>137</v>
      </c>
      <c r="B51" s="75" t="s">
        <v>65</v>
      </c>
      <c r="C51" s="63" t="s">
        <v>104</v>
      </c>
      <c r="D51" s="63" t="s">
        <v>194</v>
      </c>
      <c r="E51" s="78"/>
      <c r="F51" s="79">
        <f>F52</f>
        <v>700</v>
      </c>
      <c r="G51" s="79">
        <f>G52</f>
        <v>700</v>
      </c>
      <c r="H51" s="79">
        <f>H52</f>
        <v>700</v>
      </c>
    </row>
    <row r="52" spans="1:8" ht="18" customHeight="1">
      <c r="A52" s="34" t="s">
        <v>44</v>
      </c>
      <c r="B52" s="37" t="s">
        <v>192</v>
      </c>
      <c r="C52" s="63" t="s">
        <v>104</v>
      </c>
      <c r="D52" s="63" t="s">
        <v>193</v>
      </c>
      <c r="E52" s="78" t="s">
        <v>69</v>
      </c>
      <c r="F52" s="79">
        <v>700</v>
      </c>
      <c r="G52" s="79">
        <v>700</v>
      </c>
      <c r="H52" s="79">
        <v>700</v>
      </c>
    </row>
    <row r="53" spans="1:8" ht="15.75">
      <c r="A53" s="34" t="s">
        <v>45</v>
      </c>
      <c r="B53" s="84" t="s">
        <v>4</v>
      </c>
      <c r="C53" s="63" t="s">
        <v>104</v>
      </c>
      <c r="D53" s="63" t="s">
        <v>5</v>
      </c>
      <c r="E53" s="78"/>
      <c r="F53" s="79">
        <f aca="true" t="shared" si="7" ref="F53:H55">F54</f>
        <v>36123</v>
      </c>
      <c r="G53" s="79">
        <f t="shared" si="7"/>
        <v>36123</v>
      </c>
      <c r="H53" s="79">
        <f t="shared" si="7"/>
        <v>36123</v>
      </c>
    </row>
    <row r="54" spans="1:8" ht="15.75">
      <c r="A54" s="34" t="s">
        <v>138</v>
      </c>
      <c r="B54" s="84" t="s">
        <v>14</v>
      </c>
      <c r="C54" s="63" t="s">
        <v>104</v>
      </c>
      <c r="D54" s="63" t="s">
        <v>13</v>
      </c>
      <c r="E54" s="78"/>
      <c r="F54" s="79">
        <f t="shared" si="7"/>
        <v>36123</v>
      </c>
      <c r="G54" s="79">
        <f t="shared" si="7"/>
        <v>36123</v>
      </c>
      <c r="H54" s="79">
        <f t="shared" si="7"/>
        <v>36123</v>
      </c>
    </row>
    <row r="55" spans="1:8" ht="15.75">
      <c r="A55" s="34" t="s">
        <v>139</v>
      </c>
      <c r="B55" s="85" t="s">
        <v>82</v>
      </c>
      <c r="C55" s="63" t="s">
        <v>104</v>
      </c>
      <c r="D55" s="63" t="s">
        <v>13</v>
      </c>
      <c r="E55" s="78" t="s">
        <v>83</v>
      </c>
      <c r="F55" s="79">
        <f>F56</f>
        <v>36123</v>
      </c>
      <c r="G55" s="79">
        <f t="shared" si="7"/>
        <v>36123</v>
      </c>
      <c r="H55" s="79">
        <f t="shared" si="7"/>
        <v>36123</v>
      </c>
    </row>
    <row r="56" spans="1:8" ht="47.25">
      <c r="A56" s="126" t="s">
        <v>140</v>
      </c>
      <c r="B56" s="123" t="s">
        <v>3</v>
      </c>
      <c r="C56" s="127" t="s">
        <v>104</v>
      </c>
      <c r="D56" s="127" t="s">
        <v>13</v>
      </c>
      <c r="E56" s="80" t="s">
        <v>90</v>
      </c>
      <c r="F56" s="128">
        <v>36123</v>
      </c>
      <c r="G56" s="128">
        <v>36123</v>
      </c>
      <c r="H56" s="128">
        <v>36123</v>
      </c>
    </row>
    <row r="57" spans="1:8" ht="15.75">
      <c r="A57" s="34" t="s">
        <v>46</v>
      </c>
      <c r="B57" s="84" t="s">
        <v>97</v>
      </c>
      <c r="C57" s="63" t="s">
        <v>105</v>
      </c>
      <c r="D57" s="63"/>
      <c r="E57" s="78"/>
      <c r="F57" s="79">
        <f>F58</f>
        <v>3000</v>
      </c>
      <c r="G57" s="79">
        <f aca="true" t="shared" si="8" ref="G57:H60">G58</f>
        <v>3000</v>
      </c>
      <c r="H57" s="79">
        <f t="shared" si="8"/>
        <v>3000</v>
      </c>
    </row>
    <row r="58" spans="1:8" ht="15.75">
      <c r="A58" s="34" t="s">
        <v>141</v>
      </c>
      <c r="B58" s="129" t="s">
        <v>65</v>
      </c>
      <c r="C58" s="63" t="s">
        <v>105</v>
      </c>
      <c r="D58" s="63" t="s">
        <v>66</v>
      </c>
      <c r="E58" s="78"/>
      <c r="F58" s="79">
        <f>F59</f>
        <v>3000</v>
      </c>
      <c r="G58" s="79">
        <f t="shared" si="8"/>
        <v>3000</v>
      </c>
      <c r="H58" s="79">
        <f t="shared" si="8"/>
        <v>3000</v>
      </c>
    </row>
    <row r="59" spans="1:8" ht="15.75">
      <c r="A59" s="34" t="s">
        <v>142</v>
      </c>
      <c r="B59" s="130" t="s">
        <v>0</v>
      </c>
      <c r="C59" s="63" t="s">
        <v>105</v>
      </c>
      <c r="D59" s="63" t="s">
        <v>12</v>
      </c>
      <c r="E59" s="78"/>
      <c r="F59" s="79">
        <f>F60</f>
        <v>3000</v>
      </c>
      <c r="G59" s="79">
        <f t="shared" si="8"/>
        <v>3000</v>
      </c>
      <c r="H59" s="79">
        <f t="shared" si="8"/>
        <v>3000</v>
      </c>
    </row>
    <row r="60" spans="1:8" ht="15.75">
      <c r="A60" s="34" t="s">
        <v>143</v>
      </c>
      <c r="B60" s="85" t="s">
        <v>82</v>
      </c>
      <c r="C60" s="63" t="s">
        <v>105</v>
      </c>
      <c r="D60" s="63" t="s">
        <v>12</v>
      </c>
      <c r="E60" s="78" t="s">
        <v>83</v>
      </c>
      <c r="F60" s="79">
        <f>F61</f>
        <v>3000</v>
      </c>
      <c r="G60" s="79">
        <f t="shared" si="8"/>
        <v>3000</v>
      </c>
      <c r="H60" s="79">
        <f t="shared" si="8"/>
        <v>3000</v>
      </c>
    </row>
    <row r="61" spans="1:8" ht="15.75">
      <c r="A61" s="34" t="s">
        <v>144</v>
      </c>
      <c r="B61" s="131" t="s">
        <v>101</v>
      </c>
      <c r="C61" s="63" t="s">
        <v>105</v>
      </c>
      <c r="D61" s="63" t="s">
        <v>12</v>
      </c>
      <c r="E61" s="78" t="s">
        <v>29</v>
      </c>
      <c r="F61" s="79">
        <f>'прил 6'!G36</f>
        <v>3000</v>
      </c>
      <c r="G61" s="79">
        <f>'прил 6'!H36</f>
        <v>3000</v>
      </c>
      <c r="H61" s="79">
        <f>'прил 6'!I36</f>
        <v>3000</v>
      </c>
    </row>
    <row r="62" spans="1:8" ht="31.5">
      <c r="A62" s="34" t="s">
        <v>145</v>
      </c>
      <c r="B62" s="84" t="s">
        <v>168</v>
      </c>
      <c r="C62" s="63" t="s">
        <v>116</v>
      </c>
      <c r="D62" s="63"/>
      <c r="E62" s="78"/>
      <c r="F62" s="79">
        <f>F63+F65</f>
        <v>74625</v>
      </c>
      <c r="G62" s="79">
        <f>G63+G65</f>
        <v>76783</v>
      </c>
      <c r="H62" s="79">
        <f>H63+H65</f>
        <v>0</v>
      </c>
    </row>
    <row r="63" spans="1:8" ht="45.75" customHeight="1">
      <c r="A63" s="34" t="s">
        <v>146</v>
      </c>
      <c r="B63" s="84" t="s">
        <v>57</v>
      </c>
      <c r="C63" s="63" t="s">
        <v>116</v>
      </c>
      <c r="D63" s="63" t="s">
        <v>58</v>
      </c>
      <c r="E63" s="83"/>
      <c r="F63" s="79">
        <f>F64</f>
        <v>60146</v>
      </c>
      <c r="G63" s="79">
        <f>G64</f>
        <v>60146</v>
      </c>
      <c r="H63" s="79">
        <f>H64</f>
        <v>0</v>
      </c>
    </row>
    <row r="64" spans="1:8" ht="31.5">
      <c r="A64" s="34" t="s">
        <v>147</v>
      </c>
      <c r="B64" s="84" t="s">
        <v>59</v>
      </c>
      <c r="C64" s="63" t="s">
        <v>116</v>
      </c>
      <c r="D64" s="63" t="s">
        <v>60</v>
      </c>
      <c r="E64" s="83"/>
      <c r="F64" s="132">
        <v>60146</v>
      </c>
      <c r="G64" s="132">
        <v>60146</v>
      </c>
      <c r="H64" s="132">
        <v>0</v>
      </c>
    </row>
    <row r="65" spans="1:8" ht="31.5">
      <c r="A65" s="34" t="s">
        <v>148</v>
      </c>
      <c r="B65" s="84" t="s">
        <v>61</v>
      </c>
      <c r="C65" s="63" t="s">
        <v>116</v>
      </c>
      <c r="D65" s="63" t="s">
        <v>62</v>
      </c>
      <c r="E65" s="78"/>
      <c r="F65" s="132">
        <f aca="true" t="shared" si="9" ref="F65:H67">F66</f>
        <v>14479</v>
      </c>
      <c r="G65" s="132">
        <f t="shared" si="9"/>
        <v>16637</v>
      </c>
      <c r="H65" s="132">
        <f t="shared" si="9"/>
        <v>0</v>
      </c>
    </row>
    <row r="66" spans="1:8" ht="31.5">
      <c r="A66" s="34" t="s">
        <v>149</v>
      </c>
      <c r="B66" s="84" t="s">
        <v>63</v>
      </c>
      <c r="C66" s="63" t="s">
        <v>116</v>
      </c>
      <c r="D66" s="63" t="s">
        <v>64</v>
      </c>
      <c r="E66" s="78"/>
      <c r="F66" s="132">
        <f t="shared" si="9"/>
        <v>14479</v>
      </c>
      <c r="G66" s="132">
        <f t="shared" si="9"/>
        <v>16637</v>
      </c>
      <c r="H66" s="132">
        <f t="shared" si="9"/>
        <v>0</v>
      </c>
    </row>
    <row r="67" spans="1:8" ht="15.75">
      <c r="A67" s="34" t="s">
        <v>150</v>
      </c>
      <c r="B67" s="84" t="s">
        <v>39</v>
      </c>
      <c r="C67" s="63" t="s">
        <v>116</v>
      </c>
      <c r="D67" s="63" t="s">
        <v>64</v>
      </c>
      <c r="E67" s="78" t="s">
        <v>35</v>
      </c>
      <c r="F67" s="132">
        <f t="shared" si="9"/>
        <v>14479</v>
      </c>
      <c r="G67" s="132">
        <f t="shared" si="9"/>
        <v>16637</v>
      </c>
      <c r="H67" s="132">
        <f t="shared" si="9"/>
        <v>0</v>
      </c>
    </row>
    <row r="68" spans="1:8" ht="15.75">
      <c r="A68" s="34" t="s">
        <v>151</v>
      </c>
      <c r="B68" s="84" t="s">
        <v>6</v>
      </c>
      <c r="C68" s="63" t="s">
        <v>116</v>
      </c>
      <c r="D68" s="63" t="s">
        <v>64</v>
      </c>
      <c r="E68" s="78" t="s">
        <v>35</v>
      </c>
      <c r="F68" s="132">
        <v>14479</v>
      </c>
      <c r="G68" s="132">
        <v>16637</v>
      </c>
      <c r="H68" s="132">
        <v>0</v>
      </c>
    </row>
    <row r="69" spans="1:8" ht="63">
      <c r="A69" s="34" t="s">
        <v>152</v>
      </c>
      <c r="B69" s="133" t="s">
        <v>7</v>
      </c>
      <c r="C69" s="63" t="s">
        <v>115</v>
      </c>
      <c r="D69" s="63"/>
      <c r="E69" s="78"/>
      <c r="F69" s="79">
        <f>F70</f>
        <v>2900</v>
      </c>
      <c r="G69" s="79">
        <f aca="true" t="shared" si="10" ref="G69:H72">G70</f>
        <v>2900</v>
      </c>
      <c r="H69" s="79">
        <f t="shared" si="10"/>
        <v>2900</v>
      </c>
    </row>
    <row r="70" spans="1:8" ht="31.5">
      <c r="A70" s="34" t="s">
        <v>153</v>
      </c>
      <c r="B70" s="84" t="s">
        <v>61</v>
      </c>
      <c r="C70" s="63" t="s">
        <v>115</v>
      </c>
      <c r="D70" s="63" t="s">
        <v>62</v>
      </c>
      <c r="E70" s="78"/>
      <c r="F70" s="79">
        <f>F71</f>
        <v>2900</v>
      </c>
      <c r="G70" s="79">
        <f t="shared" si="10"/>
        <v>2900</v>
      </c>
      <c r="H70" s="79">
        <f t="shared" si="10"/>
        <v>2900</v>
      </c>
    </row>
    <row r="71" spans="1:8" ht="31.5">
      <c r="A71" s="34" t="s">
        <v>154</v>
      </c>
      <c r="B71" s="84" t="s">
        <v>63</v>
      </c>
      <c r="C71" s="63" t="s">
        <v>115</v>
      </c>
      <c r="D71" s="63" t="s">
        <v>64</v>
      </c>
      <c r="E71" s="78"/>
      <c r="F71" s="79">
        <f>F72</f>
        <v>2900</v>
      </c>
      <c r="G71" s="79">
        <f t="shared" si="10"/>
        <v>2900</v>
      </c>
      <c r="H71" s="79">
        <f t="shared" si="10"/>
        <v>2900</v>
      </c>
    </row>
    <row r="72" spans="1:8" ht="15.75">
      <c r="A72" s="34" t="s">
        <v>155</v>
      </c>
      <c r="B72" s="85" t="s">
        <v>82</v>
      </c>
      <c r="C72" s="63" t="s">
        <v>115</v>
      </c>
      <c r="D72" s="63" t="s">
        <v>64</v>
      </c>
      <c r="E72" s="78" t="s">
        <v>83</v>
      </c>
      <c r="F72" s="79">
        <f>F73</f>
        <v>2900</v>
      </c>
      <c r="G72" s="79">
        <f t="shared" si="10"/>
        <v>2900</v>
      </c>
      <c r="H72" s="79">
        <f t="shared" si="10"/>
        <v>2900</v>
      </c>
    </row>
    <row r="73" spans="1:8" ht="15.75">
      <c r="A73" s="34" t="s">
        <v>156</v>
      </c>
      <c r="B73" s="131" t="s">
        <v>25</v>
      </c>
      <c r="C73" s="63" t="s">
        <v>115</v>
      </c>
      <c r="D73" s="63" t="s">
        <v>64</v>
      </c>
      <c r="E73" s="78" t="s">
        <v>30</v>
      </c>
      <c r="F73" s="79">
        <v>2900</v>
      </c>
      <c r="G73" s="79">
        <v>2900</v>
      </c>
      <c r="H73" s="79">
        <v>2900</v>
      </c>
    </row>
    <row r="74" spans="1:8" ht="15">
      <c r="A74" s="34" t="s">
        <v>157</v>
      </c>
      <c r="B74" s="37" t="s">
        <v>177</v>
      </c>
      <c r="C74" s="63" t="s">
        <v>178</v>
      </c>
      <c r="D74" s="63"/>
      <c r="E74" s="134"/>
      <c r="F74" s="135">
        <f aca="true" t="shared" si="11" ref="F74:H77">F75</f>
        <v>104400</v>
      </c>
      <c r="G74" s="135">
        <f t="shared" si="11"/>
        <v>0</v>
      </c>
      <c r="H74" s="135">
        <f t="shared" si="11"/>
        <v>0</v>
      </c>
    </row>
    <row r="75" spans="1:8" ht="15.75">
      <c r="A75" s="34" t="s">
        <v>158</v>
      </c>
      <c r="B75" s="84" t="s">
        <v>175</v>
      </c>
      <c r="C75" s="63" t="s">
        <v>103</v>
      </c>
      <c r="D75" s="63"/>
      <c r="E75" s="78"/>
      <c r="F75" s="135">
        <f>F76</f>
        <v>104400</v>
      </c>
      <c r="G75" s="135">
        <f>G76</f>
        <v>0</v>
      </c>
      <c r="H75" s="135">
        <f>H76</f>
        <v>0</v>
      </c>
    </row>
    <row r="76" spans="1:8" ht="31.5">
      <c r="A76" s="34" t="s">
        <v>159</v>
      </c>
      <c r="B76" s="84" t="s">
        <v>16</v>
      </c>
      <c r="C76" s="63" t="s">
        <v>188</v>
      </c>
      <c r="D76" s="134"/>
      <c r="E76" s="134"/>
      <c r="F76" s="135">
        <f t="shared" si="11"/>
        <v>104400</v>
      </c>
      <c r="G76" s="135">
        <f t="shared" si="11"/>
        <v>0</v>
      </c>
      <c r="H76" s="135">
        <f t="shared" si="11"/>
        <v>0</v>
      </c>
    </row>
    <row r="77" spans="1:8" ht="31.5">
      <c r="A77" s="34" t="s">
        <v>160</v>
      </c>
      <c r="B77" s="84" t="s">
        <v>61</v>
      </c>
      <c r="C77" s="63" t="s">
        <v>188</v>
      </c>
      <c r="D77" s="63" t="s">
        <v>62</v>
      </c>
      <c r="E77" s="63" t="s">
        <v>30</v>
      </c>
      <c r="F77" s="135">
        <f t="shared" si="11"/>
        <v>104400</v>
      </c>
      <c r="G77" s="135">
        <f t="shared" si="11"/>
        <v>0</v>
      </c>
      <c r="H77" s="135">
        <v>0</v>
      </c>
    </row>
    <row r="78" spans="1:8" ht="31.5">
      <c r="A78" s="34" t="s">
        <v>161</v>
      </c>
      <c r="B78" s="84" t="s">
        <v>63</v>
      </c>
      <c r="C78" s="63" t="s">
        <v>188</v>
      </c>
      <c r="D78" s="63" t="s">
        <v>64</v>
      </c>
      <c r="E78" s="63" t="s">
        <v>30</v>
      </c>
      <c r="F78" s="135">
        <v>104400</v>
      </c>
      <c r="G78" s="135">
        <v>0</v>
      </c>
      <c r="H78" s="135">
        <v>0</v>
      </c>
    </row>
    <row r="79" spans="1:8" ht="15.75">
      <c r="A79" s="34"/>
      <c r="B79" s="84" t="s">
        <v>4</v>
      </c>
      <c r="C79" s="63" t="s">
        <v>199</v>
      </c>
      <c r="D79" s="63" t="s">
        <v>5</v>
      </c>
      <c r="E79" s="78"/>
      <c r="F79" s="79">
        <f aca="true" t="shared" si="12" ref="F79:H81">F80</f>
        <v>24000</v>
      </c>
      <c r="G79" s="79">
        <f t="shared" si="12"/>
        <v>24000</v>
      </c>
      <c r="H79" s="79">
        <f t="shared" si="12"/>
        <v>24000</v>
      </c>
    </row>
    <row r="80" spans="1:8" ht="15.75">
      <c r="A80" s="34"/>
      <c r="B80" s="84" t="s">
        <v>14</v>
      </c>
      <c r="C80" s="63" t="s">
        <v>199</v>
      </c>
      <c r="D80" s="63" t="s">
        <v>5</v>
      </c>
      <c r="E80" s="78"/>
      <c r="F80" s="79">
        <f t="shared" si="12"/>
        <v>24000</v>
      </c>
      <c r="G80" s="79">
        <f t="shared" si="12"/>
        <v>24000</v>
      </c>
      <c r="H80" s="79">
        <f t="shared" si="12"/>
        <v>24000</v>
      </c>
    </row>
    <row r="81" spans="1:8" ht="15.75">
      <c r="A81" s="34"/>
      <c r="B81" s="85" t="s">
        <v>204</v>
      </c>
      <c r="C81" s="63" t="s">
        <v>199</v>
      </c>
      <c r="D81" s="63" t="s">
        <v>5</v>
      </c>
      <c r="E81" s="78" t="s">
        <v>202</v>
      </c>
      <c r="F81" s="79">
        <f t="shared" si="12"/>
        <v>24000</v>
      </c>
      <c r="G81" s="79">
        <f t="shared" si="12"/>
        <v>24000</v>
      </c>
      <c r="H81" s="79">
        <f t="shared" si="12"/>
        <v>24000</v>
      </c>
    </row>
    <row r="82" spans="1:8" ht="15">
      <c r="A82" s="34"/>
      <c r="B82" s="115" t="s">
        <v>203</v>
      </c>
      <c r="C82" s="63" t="s">
        <v>199</v>
      </c>
      <c r="D82" s="63" t="s">
        <v>13</v>
      </c>
      <c r="E82" s="78" t="s">
        <v>201</v>
      </c>
      <c r="F82" s="79">
        <v>24000</v>
      </c>
      <c r="G82" s="79">
        <v>24000</v>
      </c>
      <c r="H82" s="79">
        <v>24000</v>
      </c>
    </row>
    <row r="83" spans="1:8" ht="15.75">
      <c r="A83" s="83">
        <v>69</v>
      </c>
      <c r="B83" s="91" t="s">
        <v>171</v>
      </c>
      <c r="C83" s="80"/>
      <c r="D83" s="80"/>
      <c r="E83" s="80"/>
      <c r="F83" s="81">
        <f>'прил 6'!G87</f>
        <v>0</v>
      </c>
      <c r="G83" s="81">
        <v>118708</v>
      </c>
      <c r="H83" s="81">
        <v>292635</v>
      </c>
    </row>
    <row r="84" spans="1:8" ht="15.75">
      <c r="A84" s="83">
        <v>70</v>
      </c>
      <c r="B84" s="92" t="s">
        <v>15</v>
      </c>
      <c r="C84" s="78"/>
      <c r="D84" s="78"/>
      <c r="E84" s="78"/>
      <c r="F84" s="82">
        <f>F12+F37+F83</f>
        <v>5076296</v>
      </c>
      <c r="G84" s="82">
        <f>G12+G37+G83</f>
        <v>4911418</v>
      </c>
      <c r="H84" s="82">
        <f>H12+H37+H83</f>
        <v>5938990</v>
      </c>
    </row>
    <row r="85" spans="1:6" ht="12.75">
      <c r="A85" s="43"/>
      <c r="B85" s="43"/>
      <c r="C85" s="43"/>
      <c r="D85" s="43"/>
      <c r="E85" s="43"/>
      <c r="F85" s="43"/>
    </row>
    <row r="86" spans="2:6" ht="12.75">
      <c r="B86" s="43"/>
      <c r="C86" s="43"/>
      <c r="D86" s="43"/>
      <c r="E86" s="43"/>
      <c r="F86" s="43"/>
    </row>
    <row r="87" spans="2:6" ht="32.25" customHeight="1">
      <c r="B87" s="43"/>
      <c r="C87" s="43"/>
      <c r="D87" s="43"/>
      <c r="E87" s="43"/>
      <c r="F87" s="43"/>
    </row>
    <row r="88" spans="2:6" ht="12.75">
      <c r="B88" s="43"/>
      <c r="C88" s="43"/>
      <c r="D88" s="43"/>
      <c r="E88" s="43"/>
      <c r="F88" s="43"/>
    </row>
    <row r="89" spans="2:6" ht="12.75">
      <c r="B89" s="43"/>
      <c r="C89" s="43"/>
      <c r="D89" s="43"/>
      <c r="E89" s="43"/>
      <c r="F89" s="43"/>
    </row>
    <row r="90" spans="2:6" ht="12.75">
      <c r="B90" s="43"/>
      <c r="C90" s="43"/>
      <c r="D90" s="43"/>
      <c r="E90" s="43"/>
      <c r="F90" s="43"/>
    </row>
    <row r="91" spans="2:6" ht="12.75">
      <c r="B91" s="43"/>
      <c r="C91" s="43"/>
      <c r="D91" s="43"/>
      <c r="E91" s="43"/>
      <c r="F91" s="43"/>
    </row>
    <row r="92" spans="2:6" ht="12.75">
      <c r="B92" s="43"/>
      <c r="C92" s="43"/>
      <c r="D92" s="43"/>
      <c r="E92" s="43"/>
      <c r="F92" s="43"/>
    </row>
    <row r="93" spans="2:6" ht="12.75">
      <c r="B93" s="43"/>
      <c r="C93" s="43"/>
      <c r="D93" s="43"/>
      <c r="E93" s="43"/>
      <c r="F93" s="43"/>
    </row>
    <row r="94" spans="2:6" ht="12.75">
      <c r="B94" s="43"/>
      <c r="C94" s="43"/>
      <c r="D94" s="43"/>
      <c r="E94" s="43"/>
      <c r="F94" s="43"/>
    </row>
    <row r="95" spans="2:6" ht="12.75">
      <c r="B95" s="43"/>
      <c r="C95" s="43"/>
      <c r="D95" s="43"/>
      <c r="E95" s="43"/>
      <c r="F95" s="43"/>
    </row>
    <row r="96" spans="2:6" ht="12.75">
      <c r="B96" s="43"/>
      <c r="C96" s="43"/>
      <c r="D96" s="43"/>
      <c r="E96" s="43"/>
      <c r="F96" s="43"/>
    </row>
    <row r="97" spans="2:6" ht="12.75">
      <c r="B97" s="43"/>
      <c r="C97" s="43"/>
      <c r="D97" s="43"/>
      <c r="E97" s="43"/>
      <c r="F97" s="43"/>
    </row>
    <row r="98" spans="2:6" ht="12.75">
      <c r="B98" s="43"/>
      <c r="C98" s="43"/>
      <c r="D98" s="43"/>
      <c r="E98" s="43"/>
      <c r="F98" s="43"/>
    </row>
    <row r="99" spans="2:6" ht="12.75">
      <c r="B99" s="43"/>
      <c r="C99" s="43"/>
      <c r="D99" s="43"/>
      <c r="E99" s="43"/>
      <c r="F99" s="43"/>
    </row>
    <row r="100" spans="2:6" ht="12.75">
      <c r="B100" s="43"/>
      <c r="C100" s="43"/>
      <c r="D100" s="43"/>
      <c r="E100" s="43"/>
      <c r="F100" s="43"/>
    </row>
    <row r="101" spans="2:6" ht="12.75">
      <c r="B101" s="43"/>
      <c r="C101" s="43"/>
      <c r="D101" s="43"/>
      <c r="E101" s="43"/>
      <c r="F101" s="43"/>
    </row>
    <row r="102" spans="2:17" ht="12.75">
      <c r="B102" s="43"/>
      <c r="C102" s="43"/>
      <c r="D102" s="43"/>
      <c r="E102" s="43"/>
      <c r="F102" s="43"/>
      <c r="J102" s="60"/>
      <c r="K102" s="60"/>
      <c r="L102" s="60"/>
      <c r="M102" s="60"/>
      <c r="N102" s="60"/>
      <c r="O102" s="60"/>
      <c r="P102" s="60"/>
      <c r="Q102" s="60"/>
    </row>
    <row r="103" spans="2:17" ht="12.75">
      <c r="B103" s="43"/>
      <c r="C103" s="43"/>
      <c r="D103" s="43"/>
      <c r="E103" s="43"/>
      <c r="F103" s="43"/>
      <c r="J103" s="60"/>
      <c r="K103" s="60"/>
      <c r="L103" s="60"/>
      <c r="M103" s="60"/>
      <c r="N103" s="60"/>
      <c r="O103" s="60"/>
      <c r="P103" s="60"/>
      <c r="Q103" s="60"/>
    </row>
    <row r="104" spans="2:17" ht="12.75">
      <c r="B104" s="43"/>
      <c r="C104" s="43"/>
      <c r="D104" s="43"/>
      <c r="E104" s="43"/>
      <c r="F104" s="43"/>
      <c r="J104" s="60"/>
      <c r="K104" s="60"/>
      <c r="L104" s="60"/>
      <c r="M104" s="60"/>
      <c r="N104" s="60"/>
      <c r="O104" s="60"/>
      <c r="P104" s="60"/>
      <c r="Q104" s="60"/>
    </row>
    <row r="105" spans="2:17" ht="12.75">
      <c r="B105" s="43"/>
      <c r="C105" s="43"/>
      <c r="D105" s="43"/>
      <c r="E105" s="43"/>
      <c r="F105" s="43"/>
      <c r="J105" s="60"/>
      <c r="K105" s="60"/>
      <c r="L105" s="60"/>
      <c r="M105" s="60"/>
      <c r="N105" s="60"/>
      <c r="O105" s="60"/>
      <c r="P105" s="60"/>
      <c r="Q105" s="60"/>
    </row>
    <row r="106" spans="2:17" ht="12.75">
      <c r="B106" s="43"/>
      <c r="C106" s="43"/>
      <c r="D106" s="43"/>
      <c r="E106" s="43"/>
      <c r="F106" s="43"/>
      <c r="J106" s="60"/>
      <c r="K106" s="60"/>
      <c r="L106" s="60"/>
      <c r="M106" s="60"/>
      <c r="N106" s="60"/>
      <c r="O106" s="60"/>
      <c r="P106" s="60"/>
      <c r="Q106" s="60"/>
    </row>
    <row r="107" spans="2:17" ht="12.75">
      <c r="B107" s="43"/>
      <c r="C107" s="43"/>
      <c r="D107" s="43"/>
      <c r="E107" s="43"/>
      <c r="F107" s="43"/>
      <c r="J107" s="60"/>
      <c r="K107" s="60"/>
      <c r="L107" s="60"/>
      <c r="M107" s="60"/>
      <c r="N107" s="60"/>
      <c r="O107" s="60"/>
      <c r="P107" s="60"/>
      <c r="Q107" s="60"/>
    </row>
    <row r="108" s="60" customFormat="1" ht="12.75"/>
    <row r="109" spans="1:6" s="60" customFormat="1" ht="12.75">
      <c r="A109" s="86"/>
      <c r="B109" s="61"/>
      <c r="C109" s="58"/>
      <c r="D109" s="58"/>
      <c r="E109" s="58"/>
      <c r="F109" s="59"/>
    </row>
    <row r="110" spans="1:6" s="60" customFormat="1" ht="12.75">
      <c r="A110" s="57"/>
      <c r="B110" s="61"/>
      <c r="C110" s="58"/>
      <c r="D110" s="58"/>
      <c r="E110" s="58"/>
      <c r="F110" s="59"/>
    </row>
    <row r="111" s="60" customFormat="1" ht="12.75">
      <c r="A111" s="57"/>
    </row>
    <row r="112" s="60" customFormat="1" ht="12.75">
      <c r="A112" s="57"/>
    </row>
    <row r="113" s="60" customFormat="1" ht="12.75">
      <c r="A113" s="57"/>
    </row>
    <row r="114" s="60" customFormat="1" ht="12.75">
      <c r="A114" s="57"/>
    </row>
    <row r="115" s="60" customFormat="1" ht="12.75">
      <c r="A115" s="57"/>
    </row>
    <row r="116" s="60" customFormat="1" ht="12.75">
      <c r="A116" s="57"/>
    </row>
    <row r="117" s="60" customFormat="1" ht="12.75">
      <c r="A117" s="57"/>
    </row>
    <row r="118" spans="1:6" s="60" customFormat="1" ht="12.75">
      <c r="A118" s="57"/>
      <c r="B118" s="61"/>
      <c r="C118" s="58"/>
      <c r="D118" s="58"/>
      <c r="E118" s="58"/>
      <c r="F118" s="59"/>
    </row>
    <row r="119" spans="1:6" s="60" customFormat="1" ht="12.75">
      <c r="A119" s="57"/>
      <c r="B119" s="61"/>
      <c r="C119" s="58"/>
      <c r="D119" s="58"/>
      <c r="E119" s="58"/>
      <c r="F119" s="59"/>
    </row>
    <row r="120" spans="1:6" s="60" customFormat="1" ht="12.75">
      <c r="A120" s="57"/>
      <c r="B120" s="61"/>
      <c r="C120" s="58"/>
      <c r="D120" s="58"/>
      <c r="E120" s="58"/>
      <c r="F120" s="59"/>
    </row>
    <row r="121" spans="1:17" s="60" customFormat="1" ht="12.75">
      <c r="A121" s="57"/>
      <c r="B121" s="61"/>
      <c r="C121" s="58"/>
      <c r="D121" s="58"/>
      <c r="E121" s="58"/>
      <c r="F121" s="59"/>
      <c r="J121" s="43"/>
      <c r="K121" s="43"/>
      <c r="L121" s="43"/>
      <c r="M121" s="43"/>
      <c r="N121" s="43"/>
      <c r="O121" s="43"/>
      <c r="P121" s="43"/>
      <c r="Q121" s="43"/>
    </row>
    <row r="122" spans="1:17" s="60" customFormat="1" ht="12.75">
      <c r="A122" s="57"/>
      <c r="B122" s="61"/>
      <c r="C122" s="58"/>
      <c r="D122" s="58"/>
      <c r="E122" s="58"/>
      <c r="F122" s="59"/>
      <c r="J122" s="43"/>
      <c r="K122" s="43"/>
      <c r="L122" s="43"/>
      <c r="M122" s="43"/>
      <c r="N122" s="43"/>
      <c r="O122" s="43"/>
      <c r="P122" s="43"/>
      <c r="Q122" s="43"/>
    </row>
    <row r="123" spans="1:17" s="60" customFormat="1" ht="12.75">
      <c r="A123" s="57"/>
      <c r="B123" s="61"/>
      <c r="C123" s="58"/>
      <c r="D123" s="58"/>
      <c r="E123" s="58"/>
      <c r="F123" s="59"/>
      <c r="J123" s="43"/>
      <c r="K123" s="43"/>
      <c r="L123" s="43"/>
      <c r="M123" s="43"/>
      <c r="N123" s="43"/>
      <c r="O123" s="43"/>
      <c r="P123" s="43"/>
      <c r="Q123" s="43"/>
    </row>
    <row r="124" spans="1:17" s="60" customFormat="1" ht="12.75">
      <c r="A124" s="57"/>
      <c r="B124" s="61"/>
      <c r="C124" s="58"/>
      <c r="D124" s="58"/>
      <c r="E124" s="58"/>
      <c r="F124" s="59"/>
      <c r="J124" s="43"/>
      <c r="K124" s="43"/>
      <c r="L124" s="43"/>
      <c r="M124" s="43"/>
      <c r="N124" s="43"/>
      <c r="O124" s="43"/>
      <c r="P124" s="43"/>
      <c r="Q124" s="43"/>
    </row>
    <row r="125" spans="1:17" s="60" customFormat="1" ht="12.75">
      <c r="A125" s="57"/>
      <c r="B125" s="61"/>
      <c r="C125" s="58"/>
      <c r="D125" s="58"/>
      <c r="E125" s="58"/>
      <c r="F125" s="59"/>
      <c r="J125" s="43"/>
      <c r="K125" s="43"/>
      <c r="L125" s="43"/>
      <c r="M125" s="43"/>
      <c r="N125" s="43"/>
      <c r="O125" s="43"/>
      <c r="P125" s="43"/>
      <c r="Q125" s="43"/>
    </row>
    <row r="126" spans="1:17" s="60" customFormat="1" ht="12.75">
      <c r="A126" s="57"/>
      <c r="B126" s="61"/>
      <c r="C126" s="58"/>
      <c r="D126" s="58"/>
      <c r="E126" s="58"/>
      <c r="F126" s="59"/>
      <c r="J126" s="43"/>
      <c r="K126" s="43"/>
      <c r="L126" s="43"/>
      <c r="M126" s="43"/>
      <c r="N126" s="43"/>
      <c r="O126" s="43"/>
      <c r="P126" s="43"/>
      <c r="Q126" s="43"/>
    </row>
  </sheetData>
  <sheetProtection/>
  <mergeCells count="2">
    <mergeCell ref="G1:H1"/>
    <mergeCell ref="A6:H7"/>
  </mergeCells>
  <printOptions/>
  <pageMargins left="0.5905511811023623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2020-11-12T04:06:24Z</cp:lastPrinted>
  <dcterms:created xsi:type="dcterms:W3CDTF">2007-10-12T08:23:45Z</dcterms:created>
  <dcterms:modified xsi:type="dcterms:W3CDTF">2021-01-19T13:27:23Z</dcterms:modified>
  <cp:category/>
  <cp:version/>
  <cp:contentType/>
  <cp:contentStatus/>
</cp:coreProperties>
</file>