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5480" windowHeight="11520"/>
  </bookViews>
  <sheets>
    <sheet name="Лист1" sheetId="1" r:id="rId1"/>
  </sheets>
  <definedNames>
    <definedName name="_xlnm.Print_Titles" localSheetId="0">Лист1!$14:$16</definedName>
    <definedName name="_xlnm.Print_Area" localSheetId="0">Лист1!$A$1:$O$65</definedName>
  </definedNames>
  <calcPr calcId="145621" fullCalcOnLoad="1"/>
</workbook>
</file>

<file path=xl/calcChain.xml><?xml version="1.0" encoding="utf-8"?>
<calcChain xmlns="http://schemas.openxmlformats.org/spreadsheetml/2006/main">
  <c r="M60" i="1" l="1"/>
  <c r="M59" i="1"/>
  <c r="M49" i="1"/>
  <c r="O43" i="1"/>
  <c r="N43" i="1"/>
  <c r="N42" i="1"/>
  <c r="M43" i="1"/>
  <c r="N50" i="1"/>
  <c r="O50" i="1"/>
  <c r="M50" i="1"/>
  <c r="O60" i="1"/>
  <c r="O59" i="1"/>
  <c r="N60" i="1"/>
  <c r="N59" i="1"/>
  <c r="M24" i="1"/>
  <c r="M23" i="1"/>
  <c r="O19" i="1"/>
  <c r="O18" i="1"/>
  <c r="N19" i="1"/>
  <c r="N18" i="1"/>
  <c r="N17" i="1"/>
  <c r="N64" i="1"/>
  <c r="M19" i="1"/>
  <c r="M18" i="1"/>
  <c r="O29" i="1"/>
  <c r="N29" i="1"/>
  <c r="M29" i="1"/>
  <c r="O42" i="1"/>
  <c r="M42" i="1"/>
  <c r="N56" i="1"/>
  <c r="N49" i="1"/>
  <c r="O56" i="1"/>
  <c r="O49" i="1"/>
  <c r="M56" i="1"/>
  <c r="N24" i="1"/>
  <c r="N23" i="1"/>
  <c r="N32" i="1"/>
  <c r="N35" i="1"/>
  <c r="N37" i="1"/>
  <c r="N34" i="1"/>
  <c r="N31" i="1"/>
  <c r="N40" i="1"/>
  <c r="N39" i="1"/>
  <c r="N47" i="1"/>
  <c r="N46" i="1"/>
  <c r="O24" i="1"/>
  <c r="O23" i="1"/>
  <c r="O32" i="1"/>
  <c r="O35" i="1"/>
  <c r="O37" i="1"/>
  <c r="O34" i="1"/>
  <c r="O31" i="1"/>
  <c r="O40" i="1"/>
  <c r="O39" i="1"/>
  <c r="O47" i="1"/>
  <c r="O46" i="1"/>
  <c r="M32" i="1"/>
  <c r="M35" i="1"/>
  <c r="M37" i="1"/>
  <c r="M34" i="1"/>
  <c r="M39" i="1"/>
  <c r="M47" i="1"/>
  <c r="M46" i="1"/>
  <c r="M31" i="1"/>
  <c r="M17" i="1"/>
  <c r="M64" i="1"/>
  <c r="O17" i="1"/>
  <c r="O64" i="1"/>
</calcChain>
</file>

<file path=xl/sharedStrings.xml><?xml version="1.0" encoding="utf-8"?>
<sst xmlns="http://schemas.openxmlformats.org/spreadsheetml/2006/main" count="450" uniqueCount="132">
  <si>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</si>
  <si>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</si>
  <si>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</si>
  <si>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</si>
  <si>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</si>
  <si>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</si>
  <si>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</si>
  <si>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</si>
  <si>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</si>
  <si>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</si>
  <si>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</si>
  <si>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</si>
  <si>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</si>
  <si>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</si>
  <si>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</si>
  <si>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</si>
  <si>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</si>
  <si>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</si>
  <si>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</si>
  <si>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</si>
  <si>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</si>
  <si>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</si>
  <si>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</si>
  <si>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</si>
  <si>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</si>
  <si>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</si>
  <si>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</si>
  <si>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</si>
  <si>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</si>
  <si>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</si>
  <si>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</si>
  <si>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</si>
  <si>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</si>
  <si>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</si>
  <si>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</si>
  <si>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</si>
  <si>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</si>
  <si>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</si>
  <si>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</si>
  <si>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</si>
  <si>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</si>
  <si>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</si>
  <si>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</si>
  <si>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</si>
  <si>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</si>
  <si>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</si>
  <si>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</si>
  <si>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</si>
  <si>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</si>
  <si>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</si>
  <si>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</si>
  <si>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</si>
  <si>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</si>
  <si>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</si>
  <si>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</si>
  <si>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</si>
  <si>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</si>
  <si>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</si>
  <si>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</si>
  <si>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</si>
  <si>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</si>
  <si>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</si>
  <si>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</si>
  <si>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</si>
  <si>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</si>
  <si>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</si>
  <si>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</si>
  <si>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</si>
  <si>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</si>
  <si>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</si>
  <si>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</si>
  <si>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</si>
  <si>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</si>
  <si>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</si>
  <si>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</si>
  <si>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</si>
  <si>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</si>
  <si>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</si>
  <si>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</si>
  <si>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</si>
  <si>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</si>
  <si>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</si>
  <si>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</si>
  <si>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</si>
  <si>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</si>
  <si>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</si>
  <si>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</si>
  <si>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</si>
  <si>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</si>
  <si>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</si>
  <si>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</si>
  <si>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</si>
  <si>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</si>
  <si>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</si>
  <si>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</si>
  <si>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</si>
  <si>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</si>
  <si>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</si>
  <si>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</si>
  <si>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</si>
  <si>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</si>
  <si>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</si>
  <si>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</si>
  <si>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</si>
  <si>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</si>
  <si>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>Налог на доходы физических лиц с доходов,полученных  физическими лицами,  в соответствии со статьей 228 Налогового кодекса РФ</t>
  </si>
  <si>
    <t>29</t>
  </si>
  <si>
    <t>7509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</si>
  <si>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</si>
  <si>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Дотация бюджетам сельских поселений на выравнивание бюджетной обеспеченности  из бюджетов муниципальных районов за счет средств районного бюджета</t>
  </si>
  <si>
    <t>16</t>
  </si>
  <si>
    <t xml:space="preserve"> Дотация бюджетам сельских поселений на выравнивание бюджетной обеспеченности  из бюджетов муниципальных районов за счет средств краевого бюджета</t>
  </si>
  <si>
    <t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</t>
  </si>
  <si>
    <t>7412</t>
  </si>
  <si>
    <t xml:space="preserve">Доходы  бюджета сельского поселения Тумаковского сельсовета на 2021 год и плановый период 2022-2023 годов            
</t>
  </si>
  <si>
    <t>Доходы 
сельского 
бюджета
2021 года</t>
  </si>
  <si>
    <t>Доходы 
сельского
бюджета 
2022 года</t>
  </si>
  <si>
    <t>Доходы 
сельского 
бюджета 
2023 года</t>
  </si>
  <si>
    <t>231</t>
  </si>
  <si>
    <t>241</t>
  </si>
  <si>
    <t>251</t>
  </si>
  <si>
    <t>261</t>
  </si>
  <si>
    <t>7508</t>
  </si>
  <si>
    <t>Содержание  автомобильных дорог общего пользования местного значения за счет средств дорожного фонда Красноярского края</t>
  </si>
  <si>
    <t>от 24.12.2020 № 17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</si>
  <si>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</si>
  <si>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</si>
  <si>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</si>
  <si>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Иные межбюджетные трансферты бюджетам муниципальных образований за содействие развитию налогового потенциала</t>
  </si>
  <si>
    <t>Приложение 1</t>
  </si>
  <si>
    <t>Прочие межбюджетные трансферты поселениям на на поддержку самообложения граждан в сельских поселениях</t>
  </si>
  <si>
    <t>от 12.11.2021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</si>
</sst>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72" formatCode="#,##0.0"/>
    <numFmt numFmtId="173" formatCode="#,##0.000"/>
    <numFmt numFmtId="175" formatCode="_-* #,##0.000_р_._-;\-* #,##0.00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7">
    <xf numFmtId="0" fontId="0" fillId="0" borderId="0" xfId="0"/>
    <xf numFmtId="172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72" fontId="3" fillId="0" borderId="0" xfId="0" applyNumberFormat="1" applyFont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72" fontId="6" fillId="0" borderId="0" xfId="0" applyNumberFormat="1" applyFont="1" applyAlignment="1">
      <alignment horizontal="left"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73" fontId="3" fillId="0" borderId="0" xfId="0" applyNumberFormat="1" applyFont="1" applyBorder="1" applyAlignment="1">
      <alignment horizontal="right" vertical="top"/>
    </xf>
    <xf numFmtId="175" fontId="3" fillId="0" borderId="0" xfId="1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Alignment="1">
      <alignment vertical="top" wrapText="1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Alignment="1">
      <alignment horizontal="left" vertical="top" wrapText="1"/>
    </xf>
    <xf numFmtId="172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view="pageBreakPreview" zoomScaleNormal="100" zoomScaleSheetLayoutView="100" workbookViewId="0">
      <selection activeCell="Y58" sqref="Y58:Z58"/>
    </sheetView>
  </sheetViews>
  <sheetFormatPr defaultRowHeight="12.75" x14ac:dyDescent="0.2"/>
  <cols>
    <col min="1" max="1" width="3.5703125" style="13" customWidth="1"/>
    <col min="2" max="2" width="4.28515625" style="14" customWidth="1"/>
    <col min="3" max="3" width="0" style="14" hidden="1" customWidth="1"/>
    <col min="4" max="4" width="3.140625" style="14" hidden="1" customWidth="1"/>
    <col min="5" max="5" width="3.42578125" style="14" customWidth="1"/>
    <col min="6" max="6" width="3.7109375" style="14" customWidth="1"/>
    <col min="7" max="7" width="4" style="14" customWidth="1"/>
    <col min="8" max="8" width="4.42578125" style="14" customWidth="1"/>
    <col min="9" max="9" width="4.28515625" style="14" customWidth="1"/>
    <col min="10" max="10" width="4.5703125" style="14" customWidth="1"/>
    <col min="11" max="11" width="8.85546875" style="14" customWidth="1"/>
    <col min="12" max="12" width="54.140625" style="15" customWidth="1"/>
    <col min="13" max="13" width="19.42578125" style="16" customWidth="1"/>
    <col min="14" max="14" width="12.140625" style="16" customWidth="1"/>
    <col min="15" max="15" width="12.28515625" style="16" customWidth="1"/>
    <col min="16" max="16" width="0" style="12" hidden="1" customWidth="1"/>
    <col min="17" max="16384" width="9.140625" style="12"/>
  </cols>
  <sheetData>
    <row r="1" spans="1:15" s="11" customFormat="1" ht="15.6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17"/>
    </row>
    <row r="2" spans="1:15" s="11" customFormat="1" ht="15.6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25"/>
      <c r="M2" s="17" t="s">
        <v>129</v>
      </c>
      <c r="N2" s="17"/>
      <c r="O2" s="17"/>
    </row>
    <row r="3" spans="1:15" s="11" customFormat="1" ht="15.6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25"/>
      <c r="M3" s="62" t="s">
        <v>102</v>
      </c>
      <c r="N3" s="62"/>
      <c r="O3" s="62"/>
    </row>
    <row r="4" spans="1:15" s="11" customFormat="1" ht="15.6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25"/>
      <c r="M4" s="63" t="s">
        <v>67</v>
      </c>
      <c r="N4" s="64"/>
      <c r="O4" s="64"/>
    </row>
    <row r="5" spans="1:15" s="11" customFormat="1" ht="15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25"/>
      <c r="M5" s="63" t="s">
        <v>131</v>
      </c>
      <c r="N5" s="63"/>
      <c r="O5" s="63"/>
    </row>
    <row r="6" spans="1:15" s="11" customFormat="1" ht="15.6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25"/>
    </row>
    <row r="7" spans="1:15" s="11" customFormat="1" ht="15.6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25"/>
      <c r="M7" s="17" t="s">
        <v>41</v>
      </c>
      <c r="N7" s="17"/>
      <c r="O7" s="17"/>
    </row>
    <row r="8" spans="1:15" s="11" customFormat="1" ht="15.6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25"/>
      <c r="M8" s="62" t="s">
        <v>102</v>
      </c>
      <c r="N8" s="62"/>
      <c r="O8" s="62"/>
    </row>
    <row r="9" spans="1:15" s="11" customFormat="1" ht="15.6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25"/>
      <c r="M9" s="63" t="s">
        <v>67</v>
      </c>
      <c r="N9" s="64"/>
      <c r="O9" s="64"/>
    </row>
    <row r="10" spans="1:15" s="11" customFormat="1" ht="16.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63" t="s">
        <v>124</v>
      </c>
      <c r="N10" s="63"/>
      <c r="O10" s="63"/>
    </row>
    <row r="11" spans="1:15" s="11" customFormat="1" ht="16.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8"/>
      <c r="N11" s="18"/>
      <c r="O11" s="18"/>
    </row>
    <row r="12" spans="1:15" s="11" customFormat="1" ht="24.75" customHeight="1" x14ac:dyDescent="0.2">
      <c r="A12" s="65" t="s">
        <v>114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11" customFormat="1" ht="14.2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1"/>
      <c r="N13" s="1"/>
      <c r="O13" s="1"/>
    </row>
    <row r="14" spans="1:15" s="11" customFormat="1" ht="17.25" customHeight="1" x14ac:dyDescent="0.2">
      <c r="A14" s="54" t="s">
        <v>6</v>
      </c>
      <c r="B14" s="56" t="s">
        <v>7</v>
      </c>
      <c r="C14" s="57"/>
      <c r="D14" s="57"/>
      <c r="E14" s="57"/>
      <c r="F14" s="57"/>
      <c r="G14" s="57"/>
      <c r="H14" s="57"/>
      <c r="I14" s="57"/>
      <c r="J14" s="57"/>
      <c r="K14" s="57"/>
      <c r="L14" s="58" t="s">
        <v>5</v>
      </c>
      <c r="M14" s="60" t="s">
        <v>115</v>
      </c>
      <c r="N14" s="60" t="s">
        <v>116</v>
      </c>
      <c r="O14" s="60" t="s">
        <v>117</v>
      </c>
    </row>
    <row r="15" spans="1:15" s="11" customFormat="1" ht="138.75" customHeight="1" x14ac:dyDescent="0.2">
      <c r="A15" s="55"/>
      <c r="B15" s="2" t="s">
        <v>8</v>
      </c>
      <c r="C15" s="3"/>
      <c r="D15" s="3"/>
      <c r="E15" s="2" t="s">
        <v>1</v>
      </c>
      <c r="F15" s="2" t="s">
        <v>2</v>
      </c>
      <c r="G15" s="2" t="s">
        <v>3</v>
      </c>
      <c r="H15" s="2" t="s">
        <v>4</v>
      </c>
      <c r="I15" s="2" t="s">
        <v>9</v>
      </c>
      <c r="J15" s="2" t="s">
        <v>10</v>
      </c>
      <c r="K15" s="2" t="s">
        <v>11</v>
      </c>
      <c r="L15" s="59"/>
      <c r="M15" s="61"/>
      <c r="N15" s="61"/>
      <c r="O15" s="61"/>
    </row>
    <row r="16" spans="1:15" s="11" customFormat="1" ht="12.75" customHeight="1" x14ac:dyDescent="0.2">
      <c r="A16" s="7"/>
      <c r="B16" s="4" t="s">
        <v>12</v>
      </c>
      <c r="C16" s="3"/>
      <c r="D16" s="3"/>
      <c r="E16" s="4" t="s">
        <v>13</v>
      </c>
      <c r="F16" s="4" t="s">
        <v>14</v>
      </c>
      <c r="G16" s="4" t="s">
        <v>15</v>
      </c>
      <c r="H16" s="4" t="s">
        <v>16</v>
      </c>
      <c r="I16" s="4" t="s">
        <v>17</v>
      </c>
      <c r="J16" s="4" t="s">
        <v>18</v>
      </c>
      <c r="K16" s="4" t="s">
        <v>19</v>
      </c>
      <c r="L16" s="4">
        <v>9</v>
      </c>
      <c r="M16" s="4">
        <v>10</v>
      </c>
      <c r="N16" s="4">
        <v>11</v>
      </c>
      <c r="O16" s="4">
        <v>12</v>
      </c>
    </row>
    <row r="17" spans="1:15" ht="13.5" customHeight="1" x14ac:dyDescent="0.2">
      <c r="A17" s="36">
        <v>1</v>
      </c>
      <c r="B17" s="23" t="s">
        <v>20</v>
      </c>
      <c r="C17" s="23" t="s">
        <v>21</v>
      </c>
      <c r="D17" s="23" t="s">
        <v>22</v>
      </c>
      <c r="E17" s="23" t="s">
        <v>12</v>
      </c>
      <c r="F17" s="23" t="s">
        <v>22</v>
      </c>
      <c r="G17" s="23" t="s">
        <v>22</v>
      </c>
      <c r="H17" s="23" t="s">
        <v>20</v>
      </c>
      <c r="I17" s="24" t="s">
        <v>22</v>
      </c>
      <c r="J17" s="23" t="s">
        <v>23</v>
      </c>
      <c r="K17" s="23" t="s">
        <v>20</v>
      </c>
      <c r="L17" s="47" t="s">
        <v>24</v>
      </c>
      <c r="M17" s="27">
        <f>M18+M23+M31+M39+M42+M46+M29</f>
        <v>598771.5</v>
      </c>
      <c r="N17" s="27">
        <f>N18+N23+N31+N39+N42+N46+N29</f>
        <v>576055</v>
      </c>
      <c r="O17" s="27">
        <f>O18+O23+O31+O39+O42+O46+O29</f>
        <v>591820</v>
      </c>
    </row>
    <row r="18" spans="1:15" ht="14.25" customHeight="1" x14ac:dyDescent="0.2">
      <c r="A18" s="36">
        <v>2</v>
      </c>
      <c r="B18" s="23" t="s">
        <v>25</v>
      </c>
      <c r="C18" s="23" t="s">
        <v>26</v>
      </c>
      <c r="D18" s="23" t="s">
        <v>22</v>
      </c>
      <c r="E18" s="23" t="s">
        <v>12</v>
      </c>
      <c r="F18" s="23" t="s">
        <v>27</v>
      </c>
      <c r="G18" s="23" t="s">
        <v>22</v>
      </c>
      <c r="H18" s="23" t="s">
        <v>20</v>
      </c>
      <c r="I18" s="24" t="s">
        <v>22</v>
      </c>
      <c r="J18" s="23" t="s">
        <v>23</v>
      </c>
      <c r="K18" s="23" t="s">
        <v>20</v>
      </c>
      <c r="L18" s="47" t="s">
        <v>28</v>
      </c>
      <c r="M18" s="27">
        <f>M19</f>
        <v>65340</v>
      </c>
      <c r="N18" s="27">
        <f>N19</f>
        <v>67953</v>
      </c>
      <c r="O18" s="27">
        <f>O19</f>
        <v>70672</v>
      </c>
    </row>
    <row r="19" spans="1:15" ht="14.25" customHeight="1" x14ac:dyDescent="0.2">
      <c r="A19" s="35">
        <v>3</v>
      </c>
      <c r="B19" s="5" t="s">
        <v>25</v>
      </c>
      <c r="C19" s="5" t="s">
        <v>32</v>
      </c>
      <c r="D19" s="5" t="s">
        <v>22</v>
      </c>
      <c r="E19" s="5" t="s">
        <v>12</v>
      </c>
      <c r="F19" s="5" t="s">
        <v>27</v>
      </c>
      <c r="G19" s="5" t="s">
        <v>31</v>
      </c>
      <c r="H19" s="5" t="s">
        <v>20</v>
      </c>
      <c r="I19" s="6" t="s">
        <v>27</v>
      </c>
      <c r="J19" s="5" t="s">
        <v>23</v>
      </c>
      <c r="K19" s="5" t="s">
        <v>29</v>
      </c>
      <c r="L19" s="48" t="s">
        <v>33</v>
      </c>
      <c r="M19" s="28">
        <f>M20+M21</f>
        <v>65340</v>
      </c>
      <c r="N19" s="28">
        <f>N20+N21</f>
        <v>67953</v>
      </c>
      <c r="O19" s="28">
        <f>O20+O21</f>
        <v>70672</v>
      </c>
    </row>
    <row r="20" spans="1:15" ht="54" customHeight="1" x14ac:dyDescent="0.2">
      <c r="A20" s="35">
        <v>4</v>
      </c>
      <c r="B20" s="5" t="s">
        <v>25</v>
      </c>
      <c r="C20" s="5" t="s">
        <v>32</v>
      </c>
      <c r="D20" s="5" t="s">
        <v>22</v>
      </c>
      <c r="E20" s="5" t="s">
        <v>12</v>
      </c>
      <c r="F20" s="5" t="s">
        <v>27</v>
      </c>
      <c r="G20" s="5" t="s">
        <v>31</v>
      </c>
      <c r="H20" s="5" t="s">
        <v>30</v>
      </c>
      <c r="I20" s="6" t="s">
        <v>27</v>
      </c>
      <c r="J20" s="5" t="s">
        <v>23</v>
      </c>
      <c r="K20" s="5" t="s">
        <v>29</v>
      </c>
      <c r="L20" s="48" t="s">
        <v>62</v>
      </c>
      <c r="M20" s="28">
        <v>65340</v>
      </c>
      <c r="N20" s="28">
        <v>67953</v>
      </c>
      <c r="O20" s="28">
        <v>70672</v>
      </c>
    </row>
    <row r="21" spans="1:15" ht="89.25" customHeight="1" x14ac:dyDescent="0.2">
      <c r="A21" s="35">
        <v>5</v>
      </c>
      <c r="B21" s="5" t="s">
        <v>25</v>
      </c>
      <c r="C21" s="5"/>
      <c r="D21" s="5"/>
      <c r="E21" s="5" t="s">
        <v>12</v>
      </c>
      <c r="F21" s="5" t="s">
        <v>27</v>
      </c>
      <c r="G21" s="5" t="s">
        <v>31</v>
      </c>
      <c r="H21" s="5" t="s">
        <v>53</v>
      </c>
      <c r="I21" s="6" t="s">
        <v>27</v>
      </c>
      <c r="J21" s="5" t="s">
        <v>23</v>
      </c>
      <c r="K21" s="5" t="s">
        <v>29</v>
      </c>
      <c r="L21" s="48" t="s">
        <v>103</v>
      </c>
      <c r="M21" s="28">
        <v>0</v>
      </c>
      <c r="N21" s="28">
        <v>0</v>
      </c>
      <c r="O21" s="28">
        <v>0</v>
      </c>
    </row>
    <row r="22" spans="1:15" ht="42" customHeight="1" x14ac:dyDescent="0.2">
      <c r="A22" s="35">
        <v>6</v>
      </c>
      <c r="B22" s="5" t="s">
        <v>25</v>
      </c>
      <c r="C22" s="5"/>
      <c r="D22" s="5"/>
      <c r="E22" s="5" t="s">
        <v>12</v>
      </c>
      <c r="F22" s="5" t="s">
        <v>27</v>
      </c>
      <c r="G22" s="5" t="s">
        <v>31</v>
      </c>
      <c r="H22" s="5" t="s">
        <v>54</v>
      </c>
      <c r="I22" s="6" t="s">
        <v>27</v>
      </c>
      <c r="J22" s="5" t="s">
        <v>23</v>
      </c>
      <c r="K22" s="5" t="s">
        <v>29</v>
      </c>
      <c r="L22" s="48" t="s">
        <v>105</v>
      </c>
      <c r="M22" s="28">
        <v>0</v>
      </c>
      <c r="N22" s="28">
        <v>0</v>
      </c>
      <c r="O22" s="28">
        <v>0</v>
      </c>
    </row>
    <row r="23" spans="1:15" ht="34.5" customHeight="1" x14ac:dyDescent="0.2">
      <c r="A23" s="36">
        <v>7</v>
      </c>
      <c r="B23" s="23" t="s">
        <v>20</v>
      </c>
      <c r="C23" s="23"/>
      <c r="D23" s="23"/>
      <c r="E23" s="23" t="s">
        <v>12</v>
      </c>
      <c r="F23" s="23" t="s">
        <v>34</v>
      </c>
      <c r="G23" s="23" t="s">
        <v>22</v>
      </c>
      <c r="H23" s="23" t="s">
        <v>20</v>
      </c>
      <c r="I23" s="24" t="s">
        <v>22</v>
      </c>
      <c r="J23" s="23" t="s">
        <v>23</v>
      </c>
      <c r="K23" s="23" t="s">
        <v>20</v>
      </c>
      <c r="L23" s="45" t="s">
        <v>73</v>
      </c>
      <c r="M23" s="27">
        <f>M24</f>
        <v>159706</v>
      </c>
      <c r="N23" s="27">
        <f>N24</f>
        <v>165098</v>
      </c>
      <c r="O23" s="27">
        <f>O24</f>
        <v>171632</v>
      </c>
    </row>
    <row r="24" spans="1:15" ht="30.75" customHeight="1" x14ac:dyDescent="0.2">
      <c r="A24" s="35">
        <v>8</v>
      </c>
      <c r="B24" s="5" t="s">
        <v>63</v>
      </c>
      <c r="C24" s="5"/>
      <c r="D24" s="5"/>
      <c r="E24" s="5" t="s">
        <v>12</v>
      </c>
      <c r="F24" s="5" t="s">
        <v>34</v>
      </c>
      <c r="G24" s="5" t="s">
        <v>31</v>
      </c>
      <c r="H24" s="5" t="s">
        <v>20</v>
      </c>
      <c r="I24" s="6" t="s">
        <v>27</v>
      </c>
      <c r="J24" s="5" t="s">
        <v>23</v>
      </c>
      <c r="K24" s="5" t="s">
        <v>29</v>
      </c>
      <c r="L24" s="48" t="s">
        <v>69</v>
      </c>
      <c r="M24" s="28">
        <f>M25+M26+M27+M28</f>
        <v>159706</v>
      </c>
      <c r="N24" s="28">
        <f>N25+N26+N27+N28</f>
        <v>165098</v>
      </c>
      <c r="O24" s="28">
        <f>O25+O26+O27+O28</f>
        <v>171632</v>
      </c>
    </row>
    <row r="25" spans="1:15" ht="63.75" x14ac:dyDescent="0.2">
      <c r="A25" s="35">
        <v>9</v>
      </c>
      <c r="B25" s="5" t="s">
        <v>63</v>
      </c>
      <c r="C25" s="5"/>
      <c r="D25" s="5"/>
      <c r="E25" s="5" t="s">
        <v>12</v>
      </c>
      <c r="F25" s="5" t="s">
        <v>34</v>
      </c>
      <c r="G25" s="5" t="s">
        <v>31</v>
      </c>
      <c r="H25" s="5" t="s">
        <v>118</v>
      </c>
      <c r="I25" s="6" t="s">
        <v>27</v>
      </c>
      <c r="J25" s="5" t="s">
        <v>23</v>
      </c>
      <c r="K25" s="5" t="s">
        <v>29</v>
      </c>
      <c r="L25" s="49" t="s">
        <v>86</v>
      </c>
      <c r="M25" s="28">
        <v>73331</v>
      </c>
      <c r="N25" s="28">
        <v>75899</v>
      </c>
      <c r="O25" s="28">
        <v>79462</v>
      </c>
    </row>
    <row r="26" spans="1:15" ht="76.5" x14ac:dyDescent="0.2">
      <c r="A26" s="35">
        <v>10</v>
      </c>
      <c r="B26" s="5" t="s">
        <v>63</v>
      </c>
      <c r="C26" s="5"/>
      <c r="D26" s="5"/>
      <c r="E26" s="5" t="s">
        <v>12</v>
      </c>
      <c r="F26" s="5" t="s">
        <v>34</v>
      </c>
      <c r="G26" s="5" t="s">
        <v>31</v>
      </c>
      <c r="H26" s="5" t="s">
        <v>119</v>
      </c>
      <c r="I26" s="6" t="s">
        <v>27</v>
      </c>
      <c r="J26" s="5" t="s">
        <v>23</v>
      </c>
      <c r="K26" s="5" t="s">
        <v>29</v>
      </c>
      <c r="L26" s="49" t="s">
        <v>87</v>
      </c>
      <c r="M26" s="28">
        <v>418</v>
      </c>
      <c r="N26" s="28">
        <v>428</v>
      </c>
      <c r="O26" s="28">
        <v>444</v>
      </c>
    </row>
    <row r="27" spans="1:15" ht="63.75" x14ac:dyDescent="0.2">
      <c r="A27" s="36">
        <v>11</v>
      </c>
      <c r="B27" s="5" t="s">
        <v>63</v>
      </c>
      <c r="C27" s="5"/>
      <c r="D27" s="5"/>
      <c r="E27" s="5" t="s">
        <v>12</v>
      </c>
      <c r="F27" s="5" t="s">
        <v>34</v>
      </c>
      <c r="G27" s="5" t="s">
        <v>31</v>
      </c>
      <c r="H27" s="5" t="s">
        <v>120</v>
      </c>
      <c r="I27" s="6" t="s">
        <v>27</v>
      </c>
      <c r="J27" s="5" t="s">
        <v>23</v>
      </c>
      <c r="K27" s="5" t="s">
        <v>29</v>
      </c>
      <c r="L27" s="49" t="s">
        <v>88</v>
      </c>
      <c r="M27" s="28">
        <v>96463</v>
      </c>
      <c r="N27" s="28">
        <v>99583</v>
      </c>
      <c r="O27" s="28">
        <v>103925</v>
      </c>
    </row>
    <row r="28" spans="1:15" ht="54" customHeight="1" x14ac:dyDescent="0.2">
      <c r="A28" s="35">
        <v>12</v>
      </c>
      <c r="B28" s="5" t="s">
        <v>63</v>
      </c>
      <c r="C28" s="5"/>
      <c r="D28" s="5"/>
      <c r="E28" s="5" t="s">
        <v>12</v>
      </c>
      <c r="F28" s="5" t="s">
        <v>34</v>
      </c>
      <c r="G28" s="5" t="s">
        <v>31</v>
      </c>
      <c r="H28" s="5" t="s">
        <v>121</v>
      </c>
      <c r="I28" s="6" t="s">
        <v>27</v>
      </c>
      <c r="J28" s="5" t="s">
        <v>23</v>
      </c>
      <c r="K28" s="5" t="s">
        <v>29</v>
      </c>
      <c r="L28" s="49" t="s">
        <v>89</v>
      </c>
      <c r="M28" s="28">
        <v>-10506</v>
      </c>
      <c r="N28" s="28">
        <v>-10812</v>
      </c>
      <c r="O28" s="28">
        <v>-12199</v>
      </c>
    </row>
    <row r="29" spans="1:15" ht="15.75" customHeight="1" x14ac:dyDescent="0.2">
      <c r="A29" s="36">
        <v>13</v>
      </c>
      <c r="B29" s="23" t="s">
        <v>25</v>
      </c>
      <c r="C29" s="23"/>
      <c r="D29" s="23"/>
      <c r="E29" s="23" t="s">
        <v>12</v>
      </c>
      <c r="F29" s="23" t="s">
        <v>35</v>
      </c>
      <c r="G29" s="23" t="s">
        <v>22</v>
      </c>
      <c r="H29" s="23" t="s">
        <v>20</v>
      </c>
      <c r="I29" s="24" t="s">
        <v>22</v>
      </c>
      <c r="J29" s="23" t="s">
        <v>23</v>
      </c>
      <c r="K29" s="23" t="s">
        <v>20</v>
      </c>
      <c r="L29" s="50" t="s">
        <v>101</v>
      </c>
      <c r="M29" s="27">
        <f>M30</f>
        <v>105601.5</v>
      </c>
      <c r="N29" s="27">
        <f>N30</f>
        <v>104000</v>
      </c>
      <c r="O29" s="27">
        <f>O30</f>
        <v>104000</v>
      </c>
    </row>
    <row r="30" spans="1:15" ht="25.5" customHeight="1" x14ac:dyDescent="0.2">
      <c r="A30" s="35">
        <v>14</v>
      </c>
      <c r="B30" s="5" t="s">
        <v>25</v>
      </c>
      <c r="C30" s="5"/>
      <c r="D30" s="5"/>
      <c r="E30" s="5" t="s">
        <v>12</v>
      </c>
      <c r="F30" s="5" t="s">
        <v>35</v>
      </c>
      <c r="G30" s="5" t="s">
        <v>34</v>
      </c>
      <c r="H30" s="5" t="s">
        <v>30</v>
      </c>
      <c r="I30" s="6" t="s">
        <v>27</v>
      </c>
      <c r="J30" s="5" t="s">
        <v>23</v>
      </c>
      <c r="K30" s="5" t="s">
        <v>29</v>
      </c>
      <c r="L30" s="49" t="s">
        <v>100</v>
      </c>
      <c r="M30" s="28">
        <v>105601.5</v>
      </c>
      <c r="N30" s="28">
        <v>104000</v>
      </c>
      <c r="O30" s="28">
        <v>104000</v>
      </c>
    </row>
    <row r="31" spans="1:15" x14ac:dyDescent="0.2">
      <c r="A31" s="36">
        <v>15</v>
      </c>
      <c r="B31" s="23" t="s">
        <v>25</v>
      </c>
      <c r="C31" s="23"/>
      <c r="D31" s="23"/>
      <c r="E31" s="23" t="s">
        <v>12</v>
      </c>
      <c r="F31" s="23" t="s">
        <v>45</v>
      </c>
      <c r="G31" s="23" t="s">
        <v>22</v>
      </c>
      <c r="H31" s="23" t="s">
        <v>20</v>
      </c>
      <c r="I31" s="24" t="s">
        <v>22</v>
      </c>
      <c r="J31" s="23" t="s">
        <v>23</v>
      </c>
      <c r="K31" s="23" t="s">
        <v>20</v>
      </c>
      <c r="L31" s="47" t="s">
        <v>44</v>
      </c>
      <c r="M31" s="27">
        <f>M32+M34</f>
        <v>195524</v>
      </c>
      <c r="N31" s="27">
        <f>N32+N34</f>
        <v>166404</v>
      </c>
      <c r="O31" s="27">
        <f>O32+O34</f>
        <v>172916</v>
      </c>
    </row>
    <row r="32" spans="1:15" x14ac:dyDescent="0.2">
      <c r="A32" s="35">
        <v>16</v>
      </c>
      <c r="B32" s="5" t="s">
        <v>25</v>
      </c>
      <c r="C32" s="5"/>
      <c r="D32" s="5"/>
      <c r="E32" s="5" t="s">
        <v>12</v>
      </c>
      <c r="F32" s="5" t="s">
        <v>46</v>
      </c>
      <c r="G32" s="5" t="s">
        <v>27</v>
      </c>
      <c r="H32" s="5" t="s">
        <v>20</v>
      </c>
      <c r="I32" s="6" t="s">
        <v>22</v>
      </c>
      <c r="J32" s="5" t="s">
        <v>23</v>
      </c>
      <c r="K32" s="5" t="s">
        <v>29</v>
      </c>
      <c r="L32" s="48" t="s">
        <v>61</v>
      </c>
      <c r="M32" s="28">
        <f>M33</f>
        <v>32047</v>
      </c>
      <c r="N32" s="28">
        <f>N33</f>
        <v>34000</v>
      </c>
      <c r="O32" s="28">
        <f>O33</f>
        <v>35000</v>
      </c>
    </row>
    <row r="33" spans="1:15" ht="38.25" x14ac:dyDescent="0.2">
      <c r="A33" s="35">
        <v>17</v>
      </c>
      <c r="B33" s="5" t="s">
        <v>25</v>
      </c>
      <c r="C33" s="5"/>
      <c r="D33" s="5"/>
      <c r="E33" s="5" t="s">
        <v>12</v>
      </c>
      <c r="F33" s="5" t="s">
        <v>46</v>
      </c>
      <c r="G33" s="5" t="s">
        <v>27</v>
      </c>
      <c r="H33" s="5" t="s">
        <v>54</v>
      </c>
      <c r="I33" s="6" t="s">
        <v>0</v>
      </c>
      <c r="J33" s="5" t="s">
        <v>23</v>
      </c>
      <c r="K33" s="5" t="s">
        <v>29</v>
      </c>
      <c r="L33" s="46" t="s">
        <v>74</v>
      </c>
      <c r="M33" s="28">
        <v>32047</v>
      </c>
      <c r="N33" s="28">
        <v>34000</v>
      </c>
      <c r="O33" s="28">
        <v>35000</v>
      </c>
    </row>
    <row r="34" spans="1:15" x14ac:dyDescent="0.2">
      <c r="A34" s="35">
        <v>18</v>
      </c>
      <c r="B34" s="5" t="s">
        <v>25</v>
      </c>
      <c r="C34" s="5"/>
      <c r="D34" s="5"/>
      <c r="E34" s="5" t="s">
        <v>12</v>
      </c>
      <c r="F34" s="5" t="s">
        <v>45</v>
      </c>
      <c r="G34" s="5" t="s">
        <v>45</v>
      </c>
      <c r="H34" s="5" t="s">
        <v>20</v>
      </c>
      <c r="I34" s="6" t="s">
        <v>22</v>
      </c>
      <c r="J34" s="5" t="s">
        <v>23</v>
      </c>
      <c r="K34" s="5" t="s">
        <v>29</v>
      </c>
      <c r="L34" s="48" t="s">
        <v>47</v>
      </c>
      <c r="M34" s="28">
        <f>M35+M37</f>
        <v>163477</v>
      </c>
      <c r="N34" s="28">
        <f>N35+N37</f>
        <v>132404</v>
      </c>
      <c r="O34" s="28">
        <f>O35+O37</f>
        <v>137916</v>
      </c>
    </row>
    <row r="35" spans="1:15" x14ac:dyDescent="0.2">
      <c r="A35" s="35">
        <v>19</v>
      </c>
      <c r="B35" s="5" t="s">
        <v>25</v>
      </c>
      <c r="C35" s="5"/>
      <c r="D35" s="5"/>
      <c r="E35" s="5" t="s">
        <v>12</v>
      </c>
      <c r="F35" s="5" t="s">
        <v>45</v>
      </c>
      <c r="G35" s="5" t="s">
        <v>45</v>
      </c>
      <c r="H35" s="5" t="s">
        <v>54</v>
      </c>
      <c r="I35" s="6" t="s">
        <v>22</v>
      </c>
      <c r="J35" s="5" t="s">
        <v>23</v>
      </c>
      <c r="K35" s="5" t="s">
        <v>29</v>
      </c>
      <c r="L35" s="51" t="s">
        <v>81</v>
      </c>
      <c r="M35" s="28">
        <f>M36</f>
        <v>63000</v>
      </c>
      <c r="N35" s="28">
        <f>N36</f>
        <v>65520</v>
      </c>
      <c r="O35" s="28">
        <f>O36</f>
        <v>68140</v>
      </c>
    </row>
    <row r="36" spans="1:15" ht="25.5" x14ac:dyDescent="0.2">
      <c r="A36" s="36">
        <v>20</v>
      </c>
      <c r="B36" s="5" t="s">
        <v>25</v>
      </c>
      <c r="C36" s="5"/>
      <c r="D36" s="5"/>
      <c r="E36" s="5" t="s">
        <v>12</v>
      </c>
      <c r="F36" s="5" t="s">
        <v>45</v>
      </c>
      <c r="G36" s="5" t="s">
        <v>45</v>
      </c>
      <c r="H36" s="5" t="s">
        <v>79</v>
      </c>
      <c r="I36" s="6" t="s">
        <v>0</v>
      </c>
      <c r="J36" s="5" t="s">
        <v>23</v>
      </c>
      <c r="K36" s="5" t="s">
        <v>29</v>
      </c>
      <c r="L36" s="46" t="s">
        <v>80</v>
      </c>
      <c r="M36" s="28">
        <v>63000</v>
      </c>
      <c r="N36" s="28">
        <v>65520</v>
      </c>
      <c r="O36" s="28">
        <v>68140</v>
      </c>
    </row>
    <row r="37" spans="1:15" x14ac:dyDescent="0.2">
      <c r="A37" s="35">
        <v>21</v>
      </c>
      <c r="B37" s="5" t="s">
        <v>25</v>
      </c>
      <c r="C37" s="5"/>
      <c r="D37" s="5"/>
      <c r="E37" s="5" t="s">
        <v>12</v>
      </c>
      <c r="F37" s="5" t="s">
        <v>45</v>
      </c>
      <c r="G37" s="5" t="s">
        <v>45</v>
      </c>
      <c r="H37" s="5" t="s">
        <v>76</v>
      </c>
      <c r="I37" s="6" t="s">
        <v>22</v>
      </c>
      <c r="J37" s="5" t="s">
        <v>23</v>
      </c>
      <c r="K37" s="5" t="s">
        <v>29</v>
      </c>
      <c r="L37" s="46" t="s">
        <v>75</v>
      </c>
      <c r="M37" s="28">
        <f>M38</f>
        <v>100477</v>
      </c>
      <c r="N37" s="28">
        <f>N38</f>
        <v>66884</v>
      </c>
      <c r="O37" s="28">
        <f>O38</f>
        <v>69776</v>
      </c>
    </row>
    <row r="38" spans="1:15" ht="25.5" x14ac:dyDescent="0.2">
      <c r="A38" s="35">
        <v>22</v>
      </c>
      <c r="B38" s="5" t="s">
        <v>25</v>
      </c>
      <c r="C38" s="5"/>
      <c r="D38" s="5"/>
      <c r="E38" s="5" t="s">
        <v>12</v>
      </c>
      <c r="F38" s="5" t="s">
        <v>45</v>
      </c>
      <c r="G38" s="5" t="s">
        <v>45</v>
      </c>
      <c r="H38" s="5" t="s">
        <v>78</v>
      </c>
      <c r="I38" s="6" t="s">
        <v>0</v>
      </c>
      <c r="J38" s="5" t="s">
        <v>23</v>
      </c>
      <c r="K38" s="5" t="s">
        <v>29</v>
      </c>
      <c r="L38" s="46" t="s">
        <v>77</v>
      </c>
      <c r="M38" s="28">
        <v>100477</v>
      </c>
      <c r="N38" s="28">
        <v>66884</v>
      </c>
      <c r="O38" s="28">
        <v>69776</v>
      </c>
    </row>
    <row r="39" spans="1:15" x14ac:dyDescent="0.2">
      <c r="A39" s="36">
        <v>23</v>
      </c>
      <c r="B39" s="23" t="s">
        <v>20</v>
      </c>
      <c r="C39" s="23"/>
      <c r="D39" s="23"/>
      <c r="E39" s="23" t="s">
        <v>12</v>
      </c>
      <c r="F39" s="23" t="s">
        <v>58</v>
      </c>
      <c r="G39" s="23" t="s">
        <v>22</v>
      </c>
      <c r="H39" s="23" t="s">
        <v>20</v>
      </c>
      <c r="I39" s="24" t="s">
        <v>22</v>
      </c>
      <c r="J39" s="23" t="s">
        <v>23</v>
      </c>
      <c r="K39" s="23" t="s">
        <v>20</v>
      </c>
      <c r="L39" s="47" t="s">
        <v>59</v>
      </c>
      <c r="M39" s="27">
        <f t="shared" ref="M39:O40" si="0">M40</f>
        <v>1000</v>
      </c>
      <c r="N39" s="27">
        <f t="shared" si="0"/>
        <v>1000</v>
      </c>
      <c r="O39" s="27">
        <f t="shared" si="0"/>
        <v>1000</v>
      </c>
    </row>
    <row r="40" spans="1:15" ht="38.25" x14ac:dyDescent="0.2">
      <c r="A40" s="35">
        <v>24</v>
      </c>
      <c r="B40" s="5" t="s">
        <v>99</v>
      </c>
      <c r="C40" s="5"/>
      <c r="D40" s="5"/>
      <c r="E40" s="5" t="s">
        <v>12</v>
      </c>
      <c r="F40" s="5" t="s">
        <v>58</v>
      </c>
      <c r="G40" s="5" t="s">
        <v>36</v>
      </c>
      <c r="H40" s="5" t="s">
        <v>20</v>
      </c>
      <c r="I40" s="6" t="s">
        <v>22</v>
      </c>
      <c r="J40" s="5" t="s">
        <v>23</v>
      </c>
      <c r="K40" s="5" t="s">
        <v>20</v>
      </c>
      <c r="L40" s="46" t="s">
        <v>82</v>
      </c>
      <c r="M40" s="28">
        <v>1000</v>
      </c>
      <c r="N40" s="28">
        <f t="shared" si="0"/>
        <v>1000</v>
      </c>
      <c r="O40" s="28">
        <f t="shared" si="0"/>
        <v>1000</v>
      </c>
    </row>
    <row r="41" spans="1:15" ht="54.75" customHeight="1" x14ac:dyDescent="0.2">
      <c r="A41" s="35">
        <v>25</v>
      </c>
      <c r="B41" s="5" t="s">
        <v>99</v>
      </c>
      <c r="C41" s="5"/>
      <c r="D41" s="5"/>
      <c r="E41" s="5" t="s">
        <v>12</v>
      </c>
      <c r="F41" s="5" t="s">
        <v>58</v>
      </c>
      <c r="G41" s="5" t="s">
        <v>36</v>
      </c>
      <c r="H41" s="5" t="s">
        <v>53</v>
      </c>
      <c r="I41" s="6" t="s">
        <v>27</v>
      </c>
      <c r="J41" s="5" t="s">
        <v>64</v>
      </c>
      <c r="K41" s="5" t="s">
        <v>29</v>
      </c>
      <c r="L41" s="48" t="s">
        <v>57</v>
      </c>
      <c r="M41" s="28">
        <v>1000</v>
      </c>
      <c r="N41" s="28">
        <v>1000</v>
      </c>
      <c r="O41" s="28">
        <v>1000</v>
      </c>
    </row>
    <row r="42" spans="1:15" ht="39" customHeight="1" x14ac:dyDescent="0.2">
      <c r="A42" s="36">
        <v>26</v>
      </c>
      <c r="B42" s="23" t="s">
        <v>20</v>
      </c>
      <c r="C42" s="23" t="s">
        <v>38</v>
      </c>
      <c r="D42" s="23" t="s">
        <v>22</v>
      </c>
      <c r="E42" s="23" t="s">
        <v>12</v>
      </c>
      <c r="F42" s="23" t="s">
        <v>39</v>
      </c>
      <c r="G42" s="23" t="s">
        <v>22</v>
      </c>
      <c r="H42" s="23" t="s">
        <v>20</v>
      </c>
      <c r="I42" s="24" t="s">
        <v>22</v>
      </c>
      <c r="J42" s="23" t="s">
        <v>23</v>
      </c>
      <c r="K42" s="23" t="s">
        <v>20</v>
      </c>
      <c r="L42" s="47" t="s">
        <v>40</v>
      </c>
      <c r="M42" s="27">
        <f>M43</f>
        <v>44600</v>
      </c>
      <c r="N42" s="27">
        <f>N43</f>
        <v>44600</v>
      </c>
      <c r="O42" s="27">
        <f>O43</f>
        <v>44600</v>
      </c>
    </row>
    <row r="43" spans="1:15" ht="80.25" customHeight="1" x14ac:dyDescent="0.2">
      <c r="A43" s="35">
        <v>27</v>
      </c>
      <c r="B43" s="5" t="s">
        <v>99</v>
      </c>
      <c r="C43" s="5"/>
      <c r="D43" s="5"/>
      <c r="E43" s="5" t="s">
        <v>12</v>
      </c>
      <c r="F43" s="5" t="s">
        <v>39</v>
      </c>
      <c r="G43" s="5" t="s">
        <v>35</v>
      </c>
      <c r="H43" s="5" t="s">
        <v>22</v>
      </c>
      <c r="I43" s="6" t="s">
        <v>22</v>
      </c>
      <c r="J43" s="5" t="s">
        <v>23</v>
      </c>
      <c r="K43" s="5" t="s">
        <v>37</v>
      </c>
      <c r="L43" s="48" t="s">
        <v>72</v>
      </c>
      <c r="M43" s="28">
        <f>M44+M45</f>
        <v>44600</v>
      </c>
      <c r="N43" s="28">
        <f>N44+N45</f>
        <v>44600</v>
      </c>
      <c r="O43" s="28">
        <f>O44+O45</f>
        <v>44600</v>
      </c>
    </row>
    <row r="44" spans="1:15" ht="55.5" customHeight="1" x14ac:dyDescent="0.2">
      <c r="A44" s="35">
        <v>28</v>
      </c>
      <c r="B44" s="5" t="s">
        <v>99</v>
      </c>
      <c r="C44" s="5"/>
      <c r="D44" s="5"/>
      <c r="E44" s="5" t="s">
        <v>12</v>
      </c>
      <c r="F44" s="5" t="s">
        <v>39</v>
      </c>
      <c r="G44" s="5" t="s">
        <v>35</v>
      </c>
      <c r="H44" s="5" t="s">
        <v>70</v>
      </c>
      <c r="I44" s="6" t="s">
        <v>0</v>
      </c>
      <c r="J44" s="5" t="s">
        <v>23</v>
      </c>
      <c r="K44" s="5" t="s">
        <v>37</v>
      </c>
      <c r="L44" s="48" t="s">
        <v>71</v>
      </c>
      <c r="M44" s="28">
        <v>28970</v>
      </c>
      <c r="N44" s="28">
        <v>28970</v>
      </c>
      <c r="O44" s="28">
        <v>28970</v>
      </c>
    </row>
    <row r="45" spans="1:15" ht="55.5" customHeight="1" x14ac:dyDescent="0.2">
      <c r="A45" s="35">
        <v>29</v>
      </c>
      <c r="B45" s="5" t="s">
        <v>99</v>
      </c>
      <c r="C45" s="5"/>
      <c r="D45" s="5"/>
      <c r="E45" s="5" t="s">
        <v>12</v>
      </c>
      <c r="F45" s="5" t="s">
        <v>39</v>
      </c>
      <c r="G45" s="5" t="s">
        <v>125</v>
      </c>
      <c r="H45" s="5" t="s">
        <v>126</v>
      </c>
      <c r="I45" s="6" t="s">
        <v>0</v>
      </c>
      <c r="J45" s="5" t="s">
        <v>23</v>
      </c>
      <c r="K45" s="5" t="s">
        <v>37</v>
      </c>
      <c r="L45" s="48" t="s">
        <v>127</v>
      </c>
      <c r="M45" s="28">
        <v>15630</v>
      </c>
      <c r="N45" s="28">
        <v>15630</v>
      </c>
      <c r="O45" s="28">
        <v>15630</v>
      </c>
    </row>
    <row r="46" spans="1:15" x14ac:dyDescent="0.2">
      <c r="A46" s="36">
        <v>30</v>
      </c>
      <c r="B46" s="23" t="s">
        <v>20</v>
      </c>
      <c r="C46" s="23"/>
      <c r="D46" s="23"/>
      <c r="E46" s="23" t="s">
        <v>12</v>
      </c>
      <c r="F46" s="23" t="s">
        <v>49</v>
      </c>
      <c r="G46" s="23" t="s">
        <v>22</v>
      </c>
      <c r="H46" s="23" t="s">
        <v>20</v>
      </c>
      <c r="I46" s="24" t="s">
        <v>22</v>
      </c>
      <c r="J46" s="23" t="s">
        <v>23</v>
      </c>
      <c r="K46" s="23" t="s">
        <v>20</v>
      </c>
      <c r="L46" s="47" t="s">
        <v>48</v>
      </c>
      <c r="M46" s="27">
        <f t="shared" ref="M46:O47" si="1">M47</f>
        <v>27000</v>
      </c>
      <c r="N46" s="27">
        <f t="shared" si="1"/>
        <v>27000</v>
      </c>
      <c r="O46" s="27">
        <f t="shared" si="1"/>
        <v>27000</v>
      </c>
    </row>
    <row r="47" spans="1:15" x14ac:dyDescent="0.2">
      <c r="A47" s="35">
        <v>31</v>
      </c>
      <c r="B47" s="5" t="s">
        <v>99</v>
      </c>
      <c r="C47" s="5"/>
      <c r="D47" s="5"/>
      <c r="E47" s="5" t="s">
        <v>12</v>
      </c>
      <c r="F47" s="5" t="s">
        <v>49</v>
      </c>
      <c r="G47" s="5" t="s">
        <v>60</v>
      </c>
      <c r="H47" s="5" t="s">
        <v>20</v>
      </c>
      <c r="I47" s="6" t="s">
        <v>22</v>
      </c>
      <c r="J47" s="5" t="s">
        <v>23</v>
      </c>
      <c r="K47" s="5" t="s">
        <v>104</v>
      </c>
      <c r="L47" s="51" t="s">
        <v>83</v>
      </c>
      <c r="M47" s="28">
        <f t="shared" si="1"/>
        <v>27000</v>
      </c>
      <c r="N47" s="28">
        <f t="shared" si="1"/>
        <v>27000</v>
      </c>
      <c r="O47" s="28">
        <f t="shared" si="1"/>
        <v>27000</v>
      </c>
    </row>
    <row r="48" spans="1:15" ht="25.5" x14ac:dyDescent="0.2">
      <c r="A48" s="35">
        <v>32</v>
      </c>
      <c r="B48" s="5" t="s">
        <v>99</v>
      </c>
      <c r="C48" s="5"/>
      <c r="D48" s="5"/>
      <c r="E48" s="5" t="s">
        <v>12</v>
      </c>
      <c r="F48" s="5" t="s">
        <v>49</v>
      </c>
      <c r="G48" s="5" t="s">
        <v>60</v>
      </c>
      <c r="H48" s="5" t="s">
        <v>54</v>
      </c>
      <c r="I48" s="6" t="s">
        <v>0</v>
      </c>
      <c r="J48" s="5" t="s">
        <v>23</v>
      </c>
      <c r="K48" s="5" t="s">
        <v>104</v>
      </c>
      <c r="L48" s="48" t="s">
        <v>65</v>
      </c>
      <c r="M48" s="28">
        <v>27000</v>
      </c>
      <c r="N48" s="28">
        <v>27000</v>
      </c>
      <c r="O48" s="28">
        <v>27000</v>
      </c>
    </row>
    <row r="49" spans="1:17" ht="12" customHeight="1" x14ac:dyDescent="0.2">
      <c r="A49" s="36">
        <v>33</v>
      </c>
      <c r="B49" s="23" t="s">
        <v>20</v>
      </c>
      <c r="C49" s="23"/>
      <c r="D49" s="23"/>
      <c r="E49" s="23" t="s">
        <v>13</v>
      </c>
      <c r="F49" s="23" t="s">
        <v>22</v>
      </c>
      <c r="G49" s="23" t="s">
        <v>22</v>
      </c>
      <c r="H49" s="23" t="s">
        <v>20</v>
      </c>
      <c r="I49" s="24" t="s">
        <v>22</v>
      </c>
      <c r="J49" s="23" t="s">
        <v>23</v>
      </c>
      <c r="K49" s="23" t="s">
        <v>20</v>
      </c>
      <c r="L49" s="47" t="s">
        <v>42</v>
      </c>
      <c r="M49" s="29">
        <f>M50+M56+M59</f>
        <v>4821424</v>
      </c>
      <c r="N49" s="29">
        <f>N50+N56+N59</f>
        <v>4315540</v>
      </c>
      <c r="O49" s="29">
        <f>O50+O56+O59</f>
        <v>5408597</v>
      </c>
    </row>
    <row r="50" spans="1:17" ht="25.5" x14ac:dyDescent="0.2">
      <c r="A50" s="35">
        <v>34</v>
      </c>
      <c r="B50" s="5" t="s">
        <v>99</v>
      </c>
      <c r="C50" s="5"/>
      <c r="D50" s="5"/>
      <c r="E50" s="5" t="s">
        <v>13</v>
      </c>
      <c r="F50" s="5" t="s">
        <v>31</v>
      </c>
      <c r="G50" s="5" t="s">
        <v>90</v>
      </c>
      <c r="H50" s="5" t="s">
        <v>43</v>
      </c>
      <c r="I50" s="6" t="s">
        <v>22</v>
      </c>
      <c r="J50" s="5" t="s">
        <v>23</v>
      </c>
      <c r="K50" s="5" t="s">
        <v>20</v>
      </c>
      <c r="L50" s="48" t="s">
        <v>50</v>
      </c>
      <c r="M50" s="29">
        <f>SUM(M51:M55)</f>
        <v>2220861</v>
      </c>
      <c r="N50" s="29">
        <f>SUM(N51:N55)</f>
        <v>2069410</v>
      </c>
      <c r="O50" s="29">
        <f>SUM(O51:O55)</f>
        <v>3158000</v>
      </c>
    </row>
    <row r="51" spans="1:17" ht="36.75" customHeight="1" x14ac:dyDescent="0.2">
      <c r="A51" s="35">
        <v>35</v>
      </c>
      <c r="B51" s="5" t="s">
        <v>99</v>
      </c>
      <c r="C51" s="5"/>
      <c r="D51" s="5"/>
      <c r="E51" s="5" t="s">
        <v>13</v>
      </c>
      <c r="F51" s="5" t="s">
        <v>51</v>
      </c>
      <c r="G51" s="5" t="s">
        <v>110</v>
      </c>
      <c r="H51" s="5" t="s">
        <v>43</v>
      </c>
      <c r="I51" s="6" t="s">
        <v>0</v>
      </c>
      <c r="J51" s="5" t="s">
        <v>66</v>
      </c>
      <c r="K51" s="5" t="s">
        <v>104</v>
      </c>
      <c r="L51" s="48" t="s">
        <v>109</v>
      </c>
      <c r="M51" s="30">
        <v>1054300</v>
      </c>
      <c r="N51" s="30">
        <v>1054300</v>
      </c>
      <c r="O51" s="30">
        <v>1054300</v>
      </c>
    </row>
    <row r="52" spans="1:17" ht="38.25" x14ac:dyDescent="0.2">
      <c r="A52" s="35">
        <v>36</v>
      </c>
      <c r="B52" s="5" t="s">
        <v>99</v>
      </c>
      <c r="C52" s="5"/>
      <c r="D52" s="5"/>
      <c r="E52" s="5" t="s">
        <v>13</v>
      </c>
      <c r="F52" s="5" t="s">
        <v>31</v>
      </c>
      <c r="G52" s="5" t="s">
        <v>110</v>
      </c>
      <c r="H52" s="5" t="s">
        <v>43</v>
      </c>
      <c r="I52" s="6" t="s">
        <v>0</v>
      </c>
      <c r="J52" s="5" t="s">
        <v>96</v>
      </c>
      <c r="K52" s="5" t="s">
        <v>104</v>
      </c>
      <c r="L52" s="46" t="s">
        <v>111</v>
      </c>
      <c r="M52" s="34">
        <v>817064</v>
      </c>
      <c r="N52" s="31">
        <v>653651</v>
      </c>
      <c r="O52" s="31">
        <v>653651</v>
      </c>
    </row>
    <row r="53" spans="1:17" ht="38.25" x14ac:dyDescent="0.2">
      <c r="A53" s="37">
        <v>37</v>
      </c>
      <c r="B53" s="5" t="s">
        <v>99</v>
      </c>
      <c r="C53" s="5"/>
      <c r="D53" s="5"/>
      <c r="E53" s="5" t="s">
        <v>13</v>
      </c>
      <c r="F53" s="5" t="s">
        <v>31</v>
      </c>
      <c r="G53" s="5" t="s">
        <v>106</v>
      </c>
      <c r="H53" s="5" t="s">
        <v>55</v>
      </c>
      <c r="I53" s="6" t="s">
        <v>0</v>
      </c>
      <c r="J53" s="5" t="s">
        <v>122</v>
      </c>
      <c r="K53" s="5" t="s">
        <v>104</v>
      </c>
      <c r="L53" s="46" t="s">
        <v>123</v>
      </c>
      <c r="M53" s="34">
        <v>299097</v>
      </c>
      <c r="N53" s="31">
        <v>311059</v>
      </c>
      <c r="O53" s="31">
        <v>323749</v>
      </c>
    </row>
    <row r="54" spans="1:17" ht="38.25" x14ac:dyDescent="0.2">
      <c r="A54" s="35">
        <v>38</v>
      </c>
      <c r="B54" s="5" t="s">
        <v>99</v>
      </c>
      <c r="C54" s="5"/>
      <c r="D54" s="5"/>
      <c r="E54" s="5" t="s">
        <v>13</v>
      </c>
      <c r="F54" s="5" t="s">
        <v>31</v>
      </c>
      <c r="G54" s="5" t="s">
        <v>106</v>
      </c>
      <c r="H54" s="5" t="s">
        <v>55</v>
      </c>
      <c r="I54" s="6" t="s">
        <v>0</v>
      </c>
      <c r="J54" s="5" t="s">
        <v>107</v>
      </c>
      <c r="K54" s="5" t="s">
        <v>104</v>
      </c>
      <c r="L54" s="46" t="s">
        <v>108</v>
      </c>
      <c r="M54" s="34">
        <v>0</v>
      </c>
      <c r="N54" s="31">
        <v>0</v>
      </c>
      <c r="O54" s="31">
        <v>1075900</v>
      </c>
    </row>
    <row r="55" spans="1:17" ht="89.25" x14ac:dyDescent="0.2">
      <c r="A55" s="35">
        <v>39</v>
      </c>
      <c r="B55" s="5" t="s">
        <v>99</v>
      </c>
      <c r="C55" s="5"/>
      <c r="D55" s="5"/>
      <c r="E55" s="5" t="s">
        <v>13</v>
      </c>
      <c r="F55" s="5" t="s">
        <v>31</v>
      </c>
      <c r="G55" s="5" t="s">
        <v>106</v>
      </c>
      <c r="H55" s="5" t="s">
        <v>55</v>
      </c>
      <c r="I55" s="6" t="s">
        <v>0</v>
      </c>
      <c r="J55" s="5" t="s">
        <v>113</v>
      </c>
      <c r="K55" s="5" t="s">
        <v>104</v>
      </c>
      <c r="L55" s="46" t="s">
        <v>112</v>
      </c>
      <c r="M55" s="34">
        <v>50400</v>
      </c>
      <c r="N55" s="31">
        <v>50400</v>
      </c>
      <c r="O55" s="31">
        <v>50400</v>
      </c>
    </row>
    <row r="56" spans="1:17" ht="27.75" customHeight="1" x14ac:dyDescent="0.2">
      <c r="A56" s="35">
        <v>40</v>
      </c>
      <c r="B56" s="5" t="s">
        <v>99</v>
      </c>
      <c r="C56" s="5"/>
      <c r="D56" s="5"/>
      <c r="E56" s="5" t="s">
        <v>13</v>
      </c>
      <c r="F56" s="5" t="s">
        <v>31</v>
      </c>
      <c r="G56" s="5" t="s">
        <v>91</v>
      </c>
      <c r="H56" s="5" t="s">
        <v>20</v>
      </c>
      <c r="I56" s="6" t="s">
        <v>22</v>
      </c>
      <c r="J56" s="5" t="s">
        <v>23</v>
      </c>
      <c r="K56" s="5" t="s">
        <v>104</v>
      </c>
      <c r="L56" s="49" t="s">
        <v>56</v>
      </c>
      <c r="M56" s="32">
        <f>M58+M57</f>
        <v>85645</v>
      </c>
      <c r="N56" s="32">
        <f>N58+N57</f>
        <v>86830</v>
      </c>
      <c r="O56" s="32">
        <f>O58+O57</f>
        <v>91297</v>
      </c>
    </row>
    <row r="57" spans="1:17" ht="38.25" x14ac:dyDescent="0.2">
      <c r="A57" s="35">
        <v>41</v>
      </c>
      <c r="B57" s="5" t="s">
        <v>99</v>
      </c>
      <c r="C57" s="5"/>
      <c r="D57" s="5"/>
      <c r="E57" s="5" t="s">
        <v>13</v>
      </c>
      <c r="F57" s="5" t="s">
        <v>31</v>
      </c>
      <c r="G57" s="5" t="s">
        <v>91</v>
      </c>
      <c r="H57" s="5" t="s">
        <v>84</v>
      </c>
      <c r="I57" s="6" t="s">
        <v>0</v>
      </c>
      <c r="J57" s="5" t="s">
        <v>94</v>
      </c>
      <c r="K57" s="5" t="s">
        <v>104</v>
      </c>
      <c r="L57" s="46" t="s">
        <v>85</v>
      </c>
      <c r="M57" s="31">
        <v>3211</v>
      </c>
      <c r="N57" s="31">
        <v>3211</v>
      </c>
      <c r="O57" s="31">
        <v>3211</v>
      </c>
    </row>
    <row r="58" spans="1:17" ht="38.25" x14ac:dyDescent="0.2">
      <c r="A58" s="35">
        <v>42</v>
      </c>
      <c r="B58" s="5" t="s">
        <v>99</v>
      </c>
      <c r="C58" s="5"/>
      <c r="D58" s="5"/>
      <c r="E58" s="5" t="s">
        <v>13</v>
      </c>
      <c r="F58" s="5" t="s">
        <v>31</v>
      </c>
      <c r="G58" s="5" t="s">
        <v>92</v>
      </c>
      <c r="H58" s="5" t="s">
        <v>93</v>
      </c>
      <c r="I58" s="6" t="s">
        <v>0</v>
      </c>
      <c r="J58" s="5" t="s">
        <v>23</v>
      </c>
      <c r="K58" s="5" t="s">
        <v>104</v>
      </c>
      <c r="L58" s="49" t="s">
        <v>52</v>
      </c>
      <c r="M58" s="31">
        <v>82434</v>
      </c>
      <c r="N58" s="31">
        <v>83619</v>
      </c>
      <c r="O58" s="31">
        <v>88086</v>
      </c>
    </row>
    <row r="59" spans="1:17" x14ac:dyDescent="0.2">
      <c r="A59" s="36">
        <v>43</v>
      </c>
      <c r="B59" s="23" t="s">
        <v>20</v>
      </c>
      <c r="C59" s="23"/>
      <c r="D59" s="23"/>
      <c r="E59" s="23" t="s">
        <v>13</v>
      </c>
      <c r="F59" s="23" t="s">
        <v>31</v>
      </c>
      <c r="G59" s="23" t="s">
        <v>95</v>
      </c>
      <c r="H59" s="23" t="s">
        <v>20</v>
      </c>
      <c r="I59" s="24" t="s">
        <v>22</v>
      </c>
      <c r="J59" s="23" t="s">
        <v>23</v>
      </c>
      <c r="K59" s="23" t="s">
        <v>104</v>
      </c>
      <c r="L59" s="50" t="s">
        <v>97</v>
      </c>
      <c r="M59" s="32">
        <f>M60</f>
        <v>2514918</v>
      </c>
      <c r="N59" s="32">
        <f>N60</f>
        <v>2159300</v>
      </c>
      <c r="O59" s="32">
        <f>O60</f>
        <v>2159300</v>
      </c>
    </row>
    <row r="60" spans="1:17" ht="25.5" customHeight="1" x14ac:dyDescent="0.2">
      <c r="A60" s="35">
        <v>44</v>
      </c>
      <c r="B60" s="5" t="s">
        <v>99</v>
      </c>
      <c r="C60" s="5"/>
      <c r="D60" s="5"/>
      <c r="E60" s="5" t="s">
        <v>13</v>
      </c>
      <c r="F60" s="5" t="s">
        <v>31</v>
      </c>
      <c r="G60" s="5" t="s">
        <v>95</v>
      </c>
      <c r="H60" s="5" t="s">
        <v>55</v>
      </c>
      <c r="I60" s="6" t="s">
        <v>0</v>
      </c>
      <c r="J60" s="5" t="s">
        <v>23</v>
      </c>
      <c r="K60" s="5" t="s">
        <v>104</v>
      </c>
      <c r="L60" s="49" t="s">
        <v>68</v>
      </c>
      <c r="M60" s="31">
        <f>M61+M62+M63</f>
        <v>2514918</v>
      </c>
      <c r="N60" s="31">
        <f>N61</f>
        <v>2159300</v>
      </c>
      <c r="O60" s="31">
        <f>O61</f>
        <v>2159300</v>
      </c>
    </row>
    <row r="61" spans="1:17" ht="25.5" customHeight="1" x14ac:dyDescent="0.2">
      <c r="A61" s="37">
        <v>45</v>
      </c>
      <c r="B61" s="38" t="s">
        <v>99</v>
      </c>
      <c r="C61" s="38"/>
      <c r="D61" s="38"/>
      <c r="E61" s="38" t="s">
        <v>13</v>
      </c>
      <c r="F61" s="38" t="s">
        <v>31</v>
      </c>
      <c r="G61" s="38" t="s">
        <v>95</v>
      </c>
      <c r="H61" s="38" t="s">
        <v>55</v>
      </c>
      <c r="I61" s="39" t="s">
        <v>0</v>
      </c>
      <c r="J61" s="38" t="s">
        <v>66</v>
      </c>
      <c r="K61" s="38" t="s">
        <v>104</v>
      </c>
      <c r="L61" s="40" t="s">
        <v>98</v>
      </c>
      <c r="M61" s="41">
        <v>2413948</v>
      </c>
      <c r="N61" s="41">
        <v>2159300</v>
      </c>
      <c r="O61" s="41">
        <v>2159300</v>
      </c>
    </row>
    <row r="62" spans="1:17" ht="27" customHeight="1" x14ac:dyDescent="0.2">
      <c r="A62" s="26">
        <v>46</v>
      </c>
      <c r="B62" s="43">
        <v>843</v>
      </c>
      <c r="C62" s="43"/>
      <c r="D62" s="43"/>
      <c r="E62" s="43">
        <v>2</v>
      </c>
      <c r="F62" s="38" t="s">
        <v>31</v>
      </c>
      <c r="G62" s="43">
        <v>49</v>
      </c>
      <c r="H62" s="43">
        <v>999</v>
      </c>
      <c r="I62" s="43">
        <v>10</v>
      </c>
      <c r="J62" s="43">
        <v>7745</v>
      </c>
      <c r="K62" s="44">
        <v>150</v>
      </c>
      <c r="L62" s="46" t="s">
        <v>128</v>
      </c>
      <c r="M62" s="42">
        <v>77470</v>
      </c>
      <c r="N62" s="42">
        <v>0</v>
      </c>
      <c r="O62" s="42">
        <v>0</v>
      </c>
    </row>
    <row r="63" spans="1:17" ht="27" customHeight="1" x14ac:dyDescent="0.2">
      <c r="A63" s="26">
        <v>47</v>
      </c>
      <c r="B63" s="43">
        <v>843</v>
      </c>
      <c r="C63" s="43"/>
      <c r="D63" s="43"/>
      <c r="E63" s="43">
        <v>2</v>
      </c>
      <c r="F63" s="38" t="s">
        <v>31</v>
      </c>
      <c r="G63" s="43">
        <v>49</v>
      </c>
      <c r="H63" s="43">
        <v>999</v>
      </c>
      <c r="I63" s="43">
        <v>10</v>
      </c>
      <c r="J63" s="43">
        <v>7388</v>
      </c>
      <c r="K63" s="44">
        <v>150</v>
      </c>
      <c r="L63" s="40" t="s">
        <v>130</v>
      </c>
      <c r="M63" s="42">
        <v>23500</v>
      </c>
      <c r="N63" s="42">
        <v>0</v>
      </c>
      <c r="O63" s="42">
        <v>0</v>
      </c>
    </row>
    <row r="64" spans="1:17" x14ac:dyDescent="0.2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33">
        <f>M17+M49</f>
        <v>5420195.5</v>
      </c>
      <c r="N64" s="33">
        <f>N17+N49</f>
        <v>4891595</v>
      </c>
      <c r="O64" s="33">
        <f>O17+O49</f>
        <v>6000417</v>
      </c>
      <c r="Q64" s="22"/>
    </row>
    <row r="65" spans="1:15" x14ac:dyDescent="0.2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  <c r="N65" s="21"/>
      <c r="O65" s="22"/>
    </row>
  </sheetData>
  <mergeCells count="14">
    <mergeCell ref="M8:O8"/>
    <mergeCell ref="M9:O9"/>
    <mergeCell ref="M10:O10"/>
    <mergeCell ref="A12:O12"/>
    <mergeCell ref="A64:L64"/>
    <mergeCell ref="A14:A15"/>
    <mergeCell ref="B14:K14"/>
    <mergeCell ref="L14:L15"/>
    <mergeCell ref="M14:M15"/>
    <mergeCell ref="M3:O3"/>
    <mergeCell ref="M4:O4"/>
    <mergeCell ref="M5:O5"/>
    <mergeCell ref="N14:N15"/>
    <mergeCell ref="O14:O15"/>
  </mergeCells>
  <phoneticPr fontId="4" type="noConversion"/>
  <pageMargins left="0.39370078740157483" right="0.19685039370078741" top="0" bottom="0" header="0.51181102362204722" footer="0.51181102362204722"/>
  <pageSetup paperSize="9" scale="71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Windows User</cp:lastModifiedBy>
  <cp:lastPrinted>2021-11-12T04:38:33Z</cp:lastPrinted>
  <dcterms:created xsi:type="dcterms:W3CDTF">2008-10-12T16:12:10Z</dcterms:created>
  <dcterms:modified xsi:type="dcterms:W3CDTF">2021-11-15T01:38:09Z</dcterms:modified>
</cp:coreProperties>
</file>