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Лист1!$13:$15</definedName>
    <definedName name="_xlnm.Print_Area" localSheetId="0">Лист1!$A$1:$P$67</definedName>
  </definedNames>
  <calcPr calcId="145621"/>
</workbook>
</file>

<file path=xl/calcChain.xml><?xml version="1.0" encoding="utf-8"?>
<calcChain xmlns="http://schemas.openxmlformats.org/spreadsheetml/2006/main">
  <c r="O62" i="1" l="1"/>
  <c r="N62" i="1"/>
  <c r="N61" i="1" s="1"/>
  <c r="M62" i="1"/>
  <c r="M61" i="1" s="1"/>
  <c r="M60" i="1" s="1"/>
  <c r="O47" i="1"/>
  <c r="N47" i="1"/>
  <c r="M47" i="1"/>
  <c r="O31" i="1"/>
  <c r="O30" i="1" s="1"/>
  <c r="N31" i="1"/>
  <c r="N30" i="1" s="1"/>
  <c r="M31" i="1"/>
  <c r="M30" i="1" s="1"/>
  <c r="O28" i="1"/>
  <c r="N28" i="1"/>
  <c r="M28" i="1"/>
  <c r="O26" i="1"/>
  <c r="N26" i="1"/>
  <c r="M26" i="1"/>
  <c r="O24" i="1"/>
  <c r="N24" i="1"/>
  <c r="M24" i="1"/>
  <c r="O22" i="1"/>
  <c r="N22" i="1"/>
  <c r="M22" i="1"/>
  <c r="O18" i="1"/>
  <c r="O17" i="1" s="1"/>
  <c r="N18" i="1"/>
  <c r="N17" i="1" s="1"/>
  <c r="M18" i="1"/>
  <c r="M17" i="1" s="1"/>
  <c r="O54" i="1"/>
  <c r="O53" i="1" s="1"/>
  <c r="N54" i="1"/>
  <c r="N53" i="1" s="1"/>
  <c r="M54" i="1"/>
  <c r="M53" i="1" s="1"/>
  <c r="O45" i="1"/>
  <c r="O44" i="1" s="1"/>
  <c r="N45" i="1"/>
  <c r="M45" i="1"/>
  <c r="M44" i="1" s="1"/>
  <c r="N42" i="1"/>
  <c r="N41" i="1" s="1"/>
  <c r="O42" i="1"/>
  <c r="O41" i="1" s="1"/>
  <c r="O61" i="1"/>
  <c r="O60" i="1" s="1"/>
  <c r="N44" i="1"/>
  <c r="N57" i="1"/>
  <c r="O57" i="1"/>
  <c r="M57" i="1"/>
  <c r="N34" i="1"/>
  <c r="N37" i="1"/>
  <c r="N39" i="1"/>
  <c r="N50" i="1"/>
  <c r="N49" i="1" s="1"/>
  <c r="O34" i="1"/>
  <c r="O37" i="1"/>
  <c r="O39" i="1"/>
  <c r="O50" i="1"/>
  <c r="O49" i="1" s="1"/>
  <c r="M34" i="1"/>
  <c r="M37" i="1"/>
  <c r="M39" i="1"/>
  <c r="M42" i="1"/>
  <c r="M41" i="1" s="1"/>
  <c r="M50" i="1"/>
  <c r="M49" i="1" s="1"/>
  <c r="O36" i="1" l="1"/>
  <c r="O33" i="1" s="1"/>
  <c r="O52" i="1"/>
  <c r="N36" i="1"/>
  <c r="N33" i="1" s="1"/>
  <c r="N60" i="1"/>
  <c r="N52" i="1"/>
  <c r="O21" i="1"/>
  <c r="O20" i="1" s="1"/>
  <c r="N21" i="1"/>
  <c r="N20" i="1" s="1"/>
  <c r="N16" i="1" s="1"/>
  <c r="M21" i="1"/>
  <c r="M20" i="1" s="1"/>
  <c r="M36" i="1"/>
  <c r="M33" i="1" s="1"/>
  <c r="M52" i="1"/>
  <c r="O16" i="1"/>
  <c r="O66" i="1" s="1"/>
  <c r="N66" i="1" l="1"/>
  <c r="M16" i="1"/>
  <c r="M66" i="1" s="1"/>
</calcChain>
</file>

<file path=xl/sharedStrings.xml><?xml version="1.0" encoding="utf-8"?>
<sst xmlns="http://schemas.openxmlformats.org/spreadsheetml/2006/main" count="491" uniqueCount="134">
  <si>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</si>
  <si>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</si>
  <si>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</si>
  <si>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</si>
  <si>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</si>
  <si>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</si>
  <si>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</si>
  <si>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</si>
  <si>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</si>
  <si>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</si>
  <si>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</si>
  <si>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</si>
  <si>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</si>
  <si>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</si>
  <si>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</si>
  <si>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</si>
  <si>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</si>
  <si>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</si>
  <si>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</si>
  <si>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</si>
  <si>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</si>
  <si>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</si>
  <si>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</si>
  <si>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</si>
  <si>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</si>
  <si>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</si>
  <si>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</si>
  <si>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</si>
  <si>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</si>
  <si>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</si>
  <si>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</si>
  <si>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</si>
  <si>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</si>
  <si>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</si>
  <si>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</si>
  <si>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</si>
  <si>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</si>
  <si>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</si>
  <si>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</si>
  <si>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</si>
  <si>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</si>
  <si>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</si>
  <si>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</si>
  <si>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</si>
  <si>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</si>
  <si>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</si>
  <si>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</si>
  <si>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</si>
  <si>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</si>
  <si>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</si>
  <si>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</si>
  <si>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020</t>
  </si>
  <si>
    <t>030</t>
  </si>
  <si>
    <t>999</t>
  </si>
  <si>
    <t>Субвенции бюджетам  субъектов Российской Федерации  и муниципальных образований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</si>
  <si>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</si>
  <si>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08</t>
  </si>
  <si>
    <t>Государственная пошлина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</si>
  <si>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</si>
  <si>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</si>
  <si>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</si>
  <si>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</si>
  <si>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230</t>
  </si>
  <si>
    <t>240</t>
  </si>
  <si>
    <t>250</t>
  </si>
  <si>
    <t>260</t>
  </si>
  <si>
    <t>Средства самообложения граждан, зачисляемые в бюджеты поселений</t>
  </si>
  <si>
    <t>0001</t>
  </si>
  <si>
    <t xml:space="preserve">сельского Совета депутатов 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</si>
  <si>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</si>
  <si>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</si>
  <si>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</si>
  <si>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</si>
  <si>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</si>
  <si>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</si>
  <si>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физических лиц</t>
  </si>
  <si>
    <t>040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</si>
  <si>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</si>
  <si>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</si>
  <si>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</si>
  <si>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</si>
  <si>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</si>
  <si>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</si>
  <si>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</si>
  <si>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</si>
  <si>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Субвенции бюджетам сельских поселений на выполнение передаваемых полномочий субъектов Российской Федерации обеспечение деятельности административных комиссий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</si>
  <si>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</si>
  <si>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</si>
  <si>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</si>
  <si>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</si>
  <si>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30</t>
  </si>
  <si>
    <t>35</t>
  </si>
  <si>
    <t>118</t>
  </si>
  <si>
    <t>7514</t>
  </si>
  <si>
    <t>49</t>
  </si>
  <si>
    <t>0002</t>
  </si>
  <si>
    <t>Прочие межбюджетные трансферты</t>
  </si>
  <si>
    <t>843</t>
  </si>
  <si>
    <t>единый сельскохозяйственный налог</t>
  </si>
  <si>
    <t>Единый сельскохозяйственный налог</t>
  </si>
  <si>
    <t>150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</si>
  <si>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</si>
  <si>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</si>
  <si>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</si>
  <si>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Приложение 2</t>
  </si>
  <si>
    <t>к  решению Тумаковского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</si>
  <si>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</si>
  <si>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</si>
  <si>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</si>
  <si>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</si>
  <si>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</si>
  <si>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</si>
  <si>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</si>
  <si>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</si>
  <si>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16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</si>
  <si>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</si>
  <si>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16 </t>
  </si>
  <si>
    <t>40</t>
  </si>
  <si>
    <t>Иные межбюджетные трансферты</t>
  </si>
  <si>
    <t xml:space="preserve">Прочие  межбюджетные трансферты, передаваемые бюджетам сельских поселений </t>
  </si>
  <si>
    <t>Прочие межбюджетные трансферты, передаваемые бюджетам сельских поселений на сбалансированность бюджетов</t>
  </si>
  <si>
    <t xml:space="preserve">Доходы  бюджета сельского поселения Тумаковского сельсовета на 2023 год и плановый период 2024-2025 годов            
</t>
  </si>
  <si>
    <t>Доходы 
сельского 
бюджета
2023 года</t>
  </si>
  <si>
    <t>Доходы 
сельского
бюджета 
2024 года</t>
  </si>
  <si>
    <t>Доходы 
сельского 
бюджета 
2025 года</t>
  </si>
  <si>
    <t>Дотации бюджетам сельских поселений на выравнивание бюджетной обеспеченности из бюджетов муниципальных районов за счет средств районного бюджета</t>
  </si>
  <si>
    <t>Дотации бюджетам сельских поселений на выравнивание бюджетной обеспеченности из бюджетов муниципальных районов за счет средств краевого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</si>
  <si>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</si>
  <si>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7508</t>
  </si>
  <si>
    <t>Иные межбюджетные трансферты  бюджетам сельских поселений на содержание автомобильных дорог</t>
  </si>
  <si>
    <t xml:space="preserve">от 23.03.2023 № 144
</t>
  </si>
  <si>
    <t>7412</t>
  </si>
  <si>
    <t>Иные межбюджетные трансферты бюджетам сельских поселений на обеспечение первичных мер пожарной безопасности</t>
  </si>
  <si>
    <t xml:space="preserve">от 23.12.2022 № 133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</si>
</sst>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65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167" fontId="3" fillId="0" borderId="0" xfId="1" applyNumberFormat="1" applyFont="1" applyBorder="1" applyAlignment="1">
      <alignment horizontal="right" vertical="top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quotePrefix="1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quotePrefix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5" fontId="6" fillId="0" borderId="0" xfId="0" applyNumberFormat="1" applyFont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left" vertical="top"/>
    </xf>
    <xf numFmtId="165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166" fontId="3" fillId="0" borderId="1" xfId="0" applyNumberFormat="1" applyFont="1" applyBorder="1" applyAlignment="1">
      <alignment horizontal="right" vertical="top"/>
    </xf>
    <xf numFmtId="167" fontId="3" fillId="0" borderId="1" xfId="1" applyNumberFormat="1" applyFont="1" applyBorder="1" applyAlignment="1">
      <alignment horizontal="right" vertical="top"/>
    </xf>
    <xf numFmtId="0" fontId="2" fillId="0" borderId="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abSelected="1" view="pageBreakPreview" topLeftCell="A6" zoomScaleSheetLayoutView="100" workbookViewId="0">
      <selection activeCell="A15" sqref="A15:O66"/>
    </sheetView>
  </sheetViews>
  <sheetFormatPr defaultRowHeight="12.75" x14ac:dyDescent="0.2"/>
  <cols>
    <col min="1" max="1" width="3.5703125" style="30" customWidth="1"/>
    <col min="2" max="2" width="4.28515625" style="36" customWidth="1"/>
    <col min="3" max="3" width="0" style="36" hidden="1" customWidth="1"/>
    <col min="4" max="4" width="3.140625" style="36" hidden="1" customWidth="1"/>
    <col min="5" max="5" width="3.42578125" style="36" customWidth="1"/>
    <col min="6" max="6" width="3.7109375" style="36" customWidth="1"/>
    <col min="7" max="7" width="4" style="36" customWidth="1"/>
    <col min="8" max="8" width="4.42578125" style="36" customWidth="1"/>
    <col min="9" max="9" width="4.28515625" style="36" customWidth="1"/>
    <col min="10" max="10" width="4.5703125" style="36" customWidth="1"/>
    <col min="11" max="11" width="8.85546875" style="36" customWidth="1"/>
    <col min="12" max="12" width="54.140625" style="9" customWidth="1"/>
    <col min="13" max="13" width="19.42578125" style="10" customWidth="1"/>
    <col min="14" max="14" width="12.140625" style="10" customWidth="1"/>
    <col min="15" max="15" width="12.28515625" style="10" customWidth="1"/>
    <col min="16" max="16" width="0" style="8" hidden="1" customWidth="1"/>
    <col min="17" max="16384" width="9.140625" style="8"/>
  </cols>
  <sheetData>
    <row r="1" spans="1:15" s="7" customFormat="1" ht="15.75" customHeight="1" x14ac:dyDescent="0.2">
      <c r="A1" s="38"/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  <c r="M1" s="11" t="s">
        <v>104</v>
      </c>
      <c r="N1" s="11"/>
      <c r="O1" s="11"/>
    </row>
    <row r="2" spans="1:15" s="7" customFormat="1" ht="14.25" customHeight="1" x14ac:dyDescent="0.2">
      <c r="A2" s="38"/>
      <c r="B2" s="31"/>
      <c r="C2" s="31"/>
      <c r="D2" s="31"/>
      <c r="E2" s="31"/>
      <c r="F2" s="31"/>
      <c r="G2" s="31"/>
      <c r="H2" s="31"/>
      <c r="I2" s="31"/>
      <c r="J2" s="31"/>
      <c r="K2" s="31"/>
      <c r="L2" s="16"/>
      <c r="M2" s="43" t="s">
        <v>105</v>
      </c>
      <c r="N2" s="43"/>
      <c r="O2" s="43"/>
    </row>
    <row r="3" spans="1:15" s="7" customFormat="1" ht="15" customHeight="1" x14ac:dyDescent="0.2">
      <c r="A3" s="38"/>
      <c r="B3" s="31"/>
      <c r="C3" s="31"/>
      <c r="D3" s="31"/>
      <c r="E3" s="31"/>
      <c r="F3" s="31"/>
      <c r="G3" s="31"/>
      <c r="H3" s="31"/>
      <c r="I3" s="31"/>
      <c r="J3" s="31"/>
      <c r="K3" s="31"/>
      <c r="L3" s="16"/>
      <c r="M3" s="44" t="s">
        <v>68</v>
      </c>
      <c r="N3" s="44"/>
      <c r="O3" s="44"/>
    </row>
    <row r="4" spans="1:15" s="7" customFormat="1" ht="17.25" customHeight="1" x14ac:dyDescent="0.2">
      <c r="A4" s="38"/>
      <c r="B4" s="31"/>
      <c r="C4" s="31"/>
      <c r="D4" s="31"/>
      <c r="E4" s="31"/>
      <c r="F4" s="31"/>
      <c r="G4" s="31"/>
      <c r="H4" s="31"/>
      <c r="I4" s="31"/>
      <c r="J4" s="31"/>
      <c r="K4" s="31"/>
      <c r="L4" s="16"/>
      <c r="M4" s="44" t="s">
        <v>130</v>
      </c>
      <c r="N4" s="44"/>
      <c r="O4" s="44"/>
    </row>
    <row r="5" spans="1:15" s="7" customFormat="1" ht="17.25" customHeight="1" x14ac:dyDescent="0.2">
      <c r="A5" s="38"/>
      <c r="B5" s="31"/>
      <c r="C5" s="31"/>
      <c r="D5" s="31"/>
      <c r="E5" s="31"/>
      <c r="F5" s="31"/>
      <c r="G5" s="31"/>
      <c r="H5" s="31"/>
      <c r="I5" s="31"/>
      <c r="J5" s="31"/>
      <c r="K5" s="31"/>
      <c r="L5" s="16"/>
      <c r="M5" s="40"/>
      <c r="N5" s="40"/>
      <c r="O5" s="40"/>
    </row>
    <row r="6" spans="1:15" s="7" customFormat="1" ht="17.25" customHeight="1" x14ac:dyDescent="0.2">
      <c r="A6" s="38"/>
      <c r="B6" s="31"/>
      <c r="C6" s="31"/>
      <c r="D6" s="31"/>
      <c r="E6" s="31"/>
      <c r="F6" s="31"/>
      <c r="G6" s="31"/>
      <c r="H6" s="31"/>
      <c r="I6" s="31"/>
      <c r="J6" s="31"/>
      <c r="K6" s="31"/>
      <c r="L6" s="16"/>
      <c r="M6" s="11" t="s">
        <v>104</v>
      </c>
      <c r="N6" s="11"/>
      <c r="O6" s="11"/>
    </row>
    <row r="7" spans="1:15" s="7" customFormat="1" ht="17.25" customHeight="1" x14ac:dyDescent="0.2">
      <c r="A7" s="38"/>
      <c r="B7" s="31"/>
      <c r="C7" s="31"/>
      <c r="D7" s="31"/>
      <c r="E7" s="31"/>
      <c r="F7" s="31"/>
      <c r="G7" s="31"/>
      <c r="H7" s="31"/>
      <c r="I7" s="31"/>
      <c r="J7" s="31"/>
      <c r="K7" s="31"/>
      <c r="L7" s="16"/>
      <c r="M7" s="43" t="s">
        <v>105</v>
      </c>
      <c r="N7" s="43"/>
      <c r="O7" s="43"/>
    </row>
    <row r="8" spans="1:15" s="7" customFormat="1" ht="17.25" customHeight="1" x14ac:dyDescent="0.2">
      <c r="A8" s="38"/>
      <c r="B8" s="31"/>
      <c r="C8" s="31"/>
      <c r="D8" s="31"/>
      <c r="E8" s="31"/>
      <c r="F8" s="31"/>
      <c r="G8" s="31"/>
      <c r="H8" s="31"/>
      <c r="I8" s="31"/>
      <c r="J8" s="31"/>
      <c r="K8" s="31"/>
      <c r="L8" s="16"/>
      <c r="M8" s="44" t="s">
        <v>68</v>
      </c>
      <c r="N8" s="44"/>
      <c r="O8" s="44"/>
    </row>
    <row r="9" spans="1:15" s="7" customFormat="1" ht="17.25" customHeight="1" x14ac:dyDescent="0.2">
      <c r="A9" s="38"/>
      <c r="B9" s="31"/>
      <c r="C9" s="31"/>
      <c r="D9" s="31"/>
      <c r="E9" s="31"/>
      <c r="F9" s="31"/>
      <c r="G9" s="31"/>
      <c r="H9" s="31"/>
      <c r="I9" s="31"/>
      <c r="J9" s="31"/>
      <c r="K9" s="31"/>
      <c r="L9" s="16"/>
      <c r="M9" s="44" t="s">
        <v>133</v>
      </c>
      <c r="N9" s="44"/>
      <c r="O9" s="44"/>
    </row>
    <row r="10" spans="1:15" s="7" customFormat="1" ht="9.75" customHeight="1" x14ac:dyDescent="0.2">
      <c r="A10" s="38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6"/>
      <c r="M10" s="12"/>
      <c r="N10" s="12"/>
      <c r="O10" s="12"/>
    </row>
    <row r="11" spans="1:15" s="7" customFormat="1" ht="21" customHeight="1" x14ac:dyDescent="0.2">
      <c r="A11" s="45" t="s">
        <v>121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7" customFormat="1" ht="14.25" customHeight="1" x14ac:dyDescent="0.2">
      <c r="A12" s="38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6"/>
      <c r="M12" s="1"/>
      <c r="N12" s="1"/>
      <c r="O12" s="1"/>
    </row>
    <row r="13" spans="1:15" s="7" customFormat="1" ht="17.25" customHeight="1" x14ac:dyDescent="0.2">
      <c r="A13" s="47" t="s">
        <v>6</v>
      </c>
      <c r="B13" s="49" t="s">
        <v>7</v>
      </c>
      <c r="C13" s="50"/>
      <c r="D13" s="50"/>
      <c r="E13" s="50"/>
      <c r="F13" s="50"/>
      <c r="G13" s="50"/>
      <c r="H13" s="50"/>
      <c r="I13" s="50"/>
      <c r="J13" s="50"/>
      <c r="K13" s="50"/>
      <c r="L13" s="51" t="s">
        <v>5</v>
      </c>
      <c r="M13" s="41" t="s">
        <v>122</v>
      </c>
      <c r="N13" s="41" t="s">
        <v>123</v>
      </c>
      <c r="O13" s="41" t="s">
        <v>124</v>
      </c>
    </row>
    <row r="14" spans="1:15" s="7" customFormat="1" ht="153.75" customHeight="1" x14ac:dyDescent="0.2">
      <c r="A14" s="48"/>
      <c r="B14" s="2" t="s">
        <v>8</v>
      </c>
      <c r="C14" s="3"/>
      <c r="D14" s="3"/>
      <c r="E14" s="2" t="s">
        <v>1</v>
      </c>
      <c r="F14" s="2" t="s">
        <v>2</v>
      </c>
      <c r="G14" s="2" t="s">
        <v>3</v>
      </c>
      <c r="H14" s="2" t="s">
        <v>4</v>
      </c>
      <c r="I14" s="2" t="s">
        <v>9</v>
      </c>
      <c r="J14" s="2" t="s">
        <v>10</v>
      </c>
      <c r="K14" s="2" t="s">
        <v>11</v>
      </c>
      <c r="L14" s="52"/>
      <c r="M14" s="42"/>
      <c r="N14" s="42"/>
      <c r="O14" s="42"/>
    </row>
    <row r="15" spans="1:15" s="7" customFormat="1" ht="12.75" customHeight="1" x14ac:dyDescent="0.2">
      <c r="A15" s="39"/>
      <c r="B15" s="4" t="s">
        <v>12</v>
      </c>
      <c r="C15" s="3"/>
      <c r="D15" s="3"/>
      <c r="E15" s="4" t="s">
        <v>13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18</v>
      </c>
      <c r="K15" s="4" t="s">
        <v>19</v>
      </c>
      <c r="L15" s="4">
        <v>9</v>
      </c>
      <c r="M15" s="4">
        <v>10</v>
      </c>
      <c r="N15" s="4">
        <v>11</v>
      </c>
      <c r="O15" s="4">
        <v>12</v>
      </c>
    </row>
    <row r="16" spans="1:15" ht="13.5" customHeight="1" x14ac:dyDescent="0.2">
      <c r="A16" s="29">
        <v>1</v>
      </c>
      <c r="B16" s="32" t="s">
        <v>20</v>
      </c>
      <c r="C16" s="32" t="s">
        <v>21</v>
      </c>
      <c r="D16" s="32" t="s">
        <v>22</v>
      </c>
      <c r="E16" s="32" t="s">
        <v>12</v>
      </c>
      <c r="F16" s="32" t="s">
        <v>22</v>
      </c>
      <c r="G16" s="32" t="s">
        <v>22</v>
      </c>
      <c r="H16" s="32" t="s">
        <v>20</v>
      </c>
      <c r="I16" s="33" t="s">
        <v>22</v>
      </c>
      <c r="J16" s="32" t="s">
        <v>23</v>
      </c>
      <c r="K16" s="32" t="s">
        <v>20</v>
      </c>
      <c r="L16" s="15" t="s">
        <v>24</v>
      </c>
      <c r="M16" s="21">
        <f>M17+M20+M33+M41+M44+M49+M30</f>
        <v>968630</v>
      </c>
      <c r="N16" s="21">
        <f>N17+N20+N33+N41+N44+N49+N30</f>
        <v>1010587</v>
      </c>
      <c r="O16" s="21">
        <f>O17+O20+O33+O41+O44+O49+O30</f>
        <v>1065876</v>
      </c>
    </row>
    <row r="17" spans="1:15" ht="14.25" customHeight="1" x14ac:dyDescent="0.2">
      <c r="A17" s="29">
        <v>2</v>
      </c>
      <c r="B17" s="32" t="s">
        <v>25</v>
      </c>
      <c r="C17" s="32" t="s">
        <v>26</v>
      </c>
      <c r="D17" s="32" t="s">
        <v>22</v>
      </c>
      <c r="E17" s="32" t="s">
        <v>12</v>
      </c>
      <c r="F17" s="32" t="s">
        <v>27</v>
      </c>
      <c r="G17" s="32" t="s">
        <v>22</v>
      </c>
      <c r="H17" s="32" t="s">
        <v>20</v>
      </c>
      <c r="I17" s="33" t="s">
        <v>22</v>
      </c>
      <c r="J17" s="32" t="s">
        <v>23</v>
      </c>
      <c r="K17" s="32" t="s">
        <v>20</v>
      </c>
      <c r="L17" s="15" t="s">
        <v>28</v>
      </c>
      <c r="M17" s="21">
        <f t="shared" ref="M17:O18" si="0">M18</f>
        <v>64096</v>
      </c>
      <c r="N17" s="21">
        <f t="shared" si="0"/>
        <v>67553</v>
      </c>
      <c r="O17" s="21">
        <f t="shared" si="0"/>
        <v>70242</v>
      </c>
    </row>
    <row r="18" spans="1:15" ht="14.25" customHeight="1" x14ac:dyDescent="0.2">
      <c r="A18" s="28">
        <v>3</v>
      </c>
      <c r="B18" s="34" t="s">
        <v>25</v>
      </c>
      <c r="C18" s="34" t="s">
        <v>32</v>
      </c>
      <c r="D18" s="34" t="s">
        <v>22</v>
      </c>
      <c r="E18" s="34" t="s">
        <v>12</v>
      </c>
      <c r="F18" s="34" t="s">
        <v>27</v>
      </c>
      <c r="G18" s="34" t="s">
        <v>31</v>
      </c>
      <c r="H18" s="34" t="s">
        <v>20</v>
      </c>
      <c r="I18" s="35" t="s">
        <v>27</v>
      </c>
      <c r="J18" s="34" t="s">
        <v>23</v>
      </c>
      <c r="K18" s="34" t="s">
        <v>29</v>
      </c>
      <c r="L18" s="5" t="s">
        <v>33</v>
      </c>
      <c r="M18" s="22">
        <f t="shared" si="0"/>
        <v>64096</v>
      </c>
      <c r="N18" s="22">
        <f t="shared" si="0"/>
        <v>67553</v>
      </c>
      <c r="O18" s="22">
        <f t="shared" si="0"/>
        <v>70242</v>
      </c>
    </row>
    <row r="19" spans="1:15" ht="54" customHeight="1" x14ac:dyDescent="0.2">
      <c r="A19" s="28">
        <v>4</v>
      </c>
      <c r="B19" s="34" t="s">
        <v>25</v>
      </c>
      <c r="C19" s="34" t="s">
        <v>32</v>
      </c>
      <c r="D19" s="34" t="s">
        <v>22</v>
      </c>
      <c r="E19" s="34" t="s">
        <v>12</v>
      </c>
      <c r="F19" s="34" t="s">
        <v>27</v>
      </c>
      <c r="G19" s="34" t="s">
        <v>31</v>
      </c>
      <c r="H19" s="34" t="s">
        <v>30</v>
      </c>
      <c r="I19" s="35" t="s">
        <v>27</v>
      </c>
      <c r="J19" s="34" t="s">
        <v>23</v>
      </c>
      <c r="K19" s="34" t="s">
        <v>29</v>
      </c>
      <c r="L19" s="5" t="s">
        <v>60</v>
      </c>
      <c r="M19" s="22">
        <v>64096</v>
      </c>
      <c r="N19" s="22">
        <v>67553</v>
      </c>
      <c r="O19" s="22">
        <v>70242</v>
      </c>
    </row>
    <row r="20" spans="1:15" ht="34.5" customHeight="1" x14ac:dyDescent="0.2">
      <c r="A20" s="29">
        <v>5</v>
      </c>
      <c r="B20" s="32" t="s">
        <v>20</v>
      </c>
      <c r="C20" s="32"/>
      <c r="D20" s="32"/>
      <c r="E20" s="32" t="s">
        <v>12</v>
      </c>
      <c r="F20" s="32" t="s">
        <v>34</v>
      </c>
      <c r="G20" s="32" t="s">
        <v>22</v>
      </c>
      <c r="H20" s="32" t="s">
        <v>20</v>
      </c>
      <c r="I20" s="33" t="s">
        <v>22</v>
      </c>
      <c r="J20" s="32" t="s">
        <v>23</v>
      </c>
      <c r="K20" s="32" t="s">
        <v>20</v>
      </c>
      <c r="L20" s="63" t="s">
        <v>73</v>
      </c>
      <c r="M20" s="21">
        <f>M21</f>
        <v>345600</v>
      </c>
      <c r="N20" s="21">
        <f>N21</f>
        <v>365600</v>
      </c>
      <c r="O20" s="21">
        <f>O21</f>
        <v>387000</v>
      </c>
    </row>
    <row r="21" spans="1:15" ht="30.75" customHeight="1" x14ac:dyDescent="0.2">
      <c r="A21" s="28">
        <v>6</v>
      </c>
      <c r="B21" s="34" t="s">
        <v>61</v>
      </c>
      <c r="C21" s="34"/>
      <c r="D21" s="34"/>
      <c r="E21" s="34" t="s">
        <v>12</v>
      </c>
      <c r="F21" s="34" t="s">
        <v>34</v>
      </c>
      <c r="G21" s="34" t="s">
        <v>31</v>
      </c>
      <c r="H21" s="34" t="s">
        <v>20</v>
      </c>
      <c r="I21" s="35" t="s">
        <v>27</v>
      </c>
      <c r="J21" s="34" t="s">
        <v>23</v>
      </c>
      <c r="K21" s="34" t="s">
        <v>29</v>
      </c>
      <c r="L21" s="5" t="s">
        <v>69</v>
      </c>
      <c r="M21" s="22">
        <f>M22+M24+M26+M28</f>
        <v>345600</v>
      </c>
      <c r="N21" s="22">
        <f>N22+N24+N26+N28</f>
        <v>365600</v>
      </c>
      <c r="O21" s="22">
        <f>O22+O24+O26+O28</f>
        <v>387000</v>
      </c>
    </row>
    <row r="22" spans="1:15" ht="63.75" x14ac:dyDescent="0.2">
      <c r="A22" s="28">
        <v>7</v>
      </c>
      <c r="B22" s="34" t="s">
        <v>61</v>
      </c>
      <c r="C22" s="34"/>
      <c r="D22" s="34"/>
      <c r="E22" s="34" t="s">
        <v>12</v>
      </c>
      <c r="F22" s="34" t="s">
        <v>34</v>
      </c>
      <c r="G22" s="34" t="s">
        <v>31</v>
      </c>
      <c r="H22" s="34" t="s">
        <v>62</v>
      </c>
      <c r="I22" s="35" t="s">
        <v>27</v>
      </c>
      <c r="J22" s="34" t="s">
        <v>23</v>
      </c>
      <c r="K22" s="34" t="s">
        <v>29</v>
      </c>
      <c r="L22" s="13" t="s">
        <v>86</v>
      </c>
      <c r="M22" s="22">
        <f>M23</f>
        <v>163700</v>
      </c>
      <c r="N22" s="22">
        <f>N23</f>
        <v>174400</v>
      </c>
      <c r="O22" s="22">
        <f>O23</f>
        <v>185100</v>
      </c>
    </row>
    <row r="23" spans="1:15" ht="89.25" x14ac:dyDescent="0.2">
      <c r="A23" s="28">
        <v>8</v>
      </c>
      <c r="B23" s="34" t="s">
        <v>61</v>
      </c>
      <c r="C23" s="34"/>
      <c r="D23" s="34"/>
      <c r="E23" s="34" t="s">
        <v>12</v>
      </c>
      <c r="F23" s="34" t="s">
        <v>34</v>
      </c>
      <c r="G23" s="34" t="s">
        <v>31</v>
      </c>
      <c r="H23" s="34" t="s">
        <v>106</v>
      </c>
      <c r="I23" s="35" t="s">
        <v>27</v>
      </c>
      <c r="J23" s="34" t="s">
        <v>23</v>
      </c>
      <c r="K23" s="34" t="s">
        <v>29</v>
      </c>
      <c r="L23" s="13" t="s">
        <v>107</v>
      </c>
      <c r="M23" s="22">
        <v>163700</v>
      </c>
      <c r="N23" s="22">
        <v>174400</v>
      </c>
      <c r="O23" s="22">
        <v>185100</v>
      </c>
    </row>
    <row r="24" spans="1:15" ht="76.5" x14ac:dyDescent="0.2">
      <c r="A24" s="28">
        <v>9</v>
      </c>
      <c r="B24" s="34" t="s">
        <v>61</v>
      </c>
      <c r="C24" s="34"/>
      <c r="D24" s="34"/>
      <c r="E24" s="34" t="s">
        <v>12</v>
      </c>
      <c r="F24" s="34" t="s">
        <v>34</v>
      </c>
      <c r="G24" s="34" t="s">
        <v>31</v>
      </c>
      <c r="H24" s="34" t="s">
        <v>63</v>
      </c>
      <c r="I24" s="35" t="s">
        <v>27</v>
      </c>
      <c r="J24" s="34" t="s">
        <v>23</v>
      </c>
      <c r="K24" s="34" t="s">
        <v>29</v>
      </c>
      <c r="L24" s="13" t="s">
        <v>87</v>
      </c>
      <c r="M24" s="22">
        <f>M25</f>
        <v>1100</v>
      </c>
      <c r="N24" s="22">
        <f>N25</f>
        <v>1200</v>
      </c>
      <c r="O24" s="22">
        <f>O25</f>
        <v>1200</v>
      </c>
    </row>
    <row r="25" spans="1:15" ht="102" x14ac:dyDescent="0.2">
      <c r="A25" s="28">
        <v>10</v>
      </c>
      <c r="B25" s="34" t="s">
        <v>61</v>
      </c>
      <c r="C25" s="34"/>
      <c r="D25" s="34"/>
      <c r="E25" s="34" t="s">
        <v>12</v>
      </c>
      <c r="F25" s="34" t="s">
        <v>34</v>
      </c>
      <c r="G25" s="34" t="s">
        <v>31</v>
      </c>
      <c r="H25" s="34" t="s">
        <v>108</v>
      </c>
      <c r="I25" s="35" t="s">
        <v>27</v>
      </c>
      <c r="J25" s="34" t="s">
        <v>23</v>
      </c>
      <c r="K25" s="34" t="s">
        <v>29</v>
      </c>
      <c r="L25" s="13" t="s">
        <v>109</v>
      </c>
      <c r="M25" s="22">
        <v>1100</v>
      </c>
      <c r="N25" s="22">
        <v>1200</v>
      </c>
      <c r="O25" s="22">
        <v>1200</v>
      </c>
    </row>
    <row r="26" spans="1:15" ht="63.75" x14ac:dyDescent="0.2">
      <c r="A26" s="28">
        <v>11</v>
      </c>
      <c r="B26" s="34" t="s">
        <v>61</v>
      </c>
      <c r="C26" s="34"/>
      <c r="D26" s="34"/>
      <c r="E26" s="34" t="s">
        <v>12</v>
      </c>
      <c r="F26" s="34" t="s">
        <v>34</v>
      </c>
      <c r="G26" s="34" t="s">
        <v>31</v>
      </c>
      <c r="H26" s="34" t="s">
        <v>64</v>
      </c>
      <c r="I26" s="35" t="s">
        <v>27</v>
      </c>
      <c r="J26" s="34" t="s">
        <v>23</v>
      </c>
      <c r="K26" s="34" t="s">
        <v>29</v>
      </c>
      <c r="L26" s="13" t="s">
        <v>88</v>
      </c>
      <c r="M26" s="22">
        <f>M27</f>
        <v>202400</v>
      </c>
      <c r="N26" s="22">
        <f>N27</f>
        <v>212800</v>
      </c>
      <c r="O26" s="22">
        <f>O27</f>
        <v>223500</v>
      </c>
    </row>
    <row r="27" spans="1:15" ht="91.5" customHeight="1" x14ac:dyDescent="0.2">
      <c r="A27" s="28">
        <v>12</v>
      </c>
      <c r="B27" s="34" t="s">
        <v>61</v>
      </c>
      <c r="C27" s="34"/>
      <c r="D27" s="34"/>
      <c r="E27" s="34" t="s">
        <v>12</v>
      </c>
      <c r="F27" s="34" t="s">
        <v>34</v>
      </c>
      <c r="G27" s="34" t="s">
        <v>31</v>
      </c>
      <c r="H27" s="34" t="s">
        <v>110</v>
      </c>
      <c r="I27" s="35" t="s">
        <v>27</v>
      </c>
      <c r="J27" s="34" t="s">
        <v>23</v>
      </c>
      <c r="K27" s="34" t="s">
        <v>29</v>
      </c>
      <c r="L27" s="13" t="s">
        <v>111</v>
      </c>
      <c r="M27" s="22">
        <v>202400</v>
      </c>
      <c r="N27" s="22">
        <v>212800</v>
      </c>
      <c r="O27" s="22">
        <v>223500</v>
      </c>
    </row>
    <row r="28" spans="1:15" ht="65.25" customHeight="1" x14ac:dyDescent="0.2">
      <c r="A28" s="28">
        <v>13</v>
      </c>
      <c r="B28" s="34" t="s">
        <v>61</v>
      </c>
      <c r="C28" s="34"/>
      <c r="D28" s="34"/>
      <c r="E28" s="34" t="s">
        <v>12</v>
      </c>
      <c r="F28" s="34" t="s">
        <v>34</v>
      </c>
      <c r="G28" s="34" t="s">
        <v>31</v>
      </c>
      <c r="H28" s="34" t="s">
        <v>65</v>
      </c>
      <c r="I28" s="35" t="s">
        <v>27</v>
      </c>
      <c r="J28" s="34" t="s">
        <v>23</v>
      </c>
      <c r="K28" s="34" t="s">
        <v>29</v>
      </c>
      <c r="L28" s="13" t="s">
        <v>89</v>
      </c>
      <c r="M28" s="22">
        <f>M29</f>
        <v>-21600</v>
      </c>
      <c r="N28" s="22">
        <f>N29</f>
        <v>-22800</v>
      </c>
      <c r="O28" s="22">
        <f>O29</f>
        <v>-22800</v>
      </c>
    </row>
    <row r="29" spans="1:15" ht="94.5" customHeight="1" x14ac:dyDescent="0.2">
      <c r="A29" s="28">
        <v>14</v>
      </c>
      <c r="B29" s="34" t="s">
        <v>61</v>
      </c>
      <c r="C29" s="34"/>
      <c r="D29" s="34"/>
      <c r="E29" s="34" t="s">
        <v>12</v>
      </c>
      <c r="F29" s="34" t="s">
        <v>34</v>
      </c>
      <c r="G29" s="34" t="s">
        <v>31</v>
      </c>
      <c r="H29" s="34" t="s">
        <v>113</v>
      </c>
      <c r="I29" s="35" t="s">
        <v>27</v>
      </c>
      <c r="J29" s="34" t="s">
        <v>23</v>
      </c>
      <c r="K29" s="34" t="s">
        <v>29</v>
      </c>
      <c r="L29" s="13" t="s">
        <v>112</v>
      </c>
      <c r="M29" s="22">
        <v>-21600</v>
      </c>
      <c r="N29" s="22">
        <v>-22800</v>
      </c>
      <c r="O29" s="22">
        <v>-22800</v>
      </c>
    </row>
    <row r="30" spans="1:15" ht="15.75" customHeight="1" x14ac:dyDescent="0.2">
      <c r="A30" s="28">
        <v>15</v>
      </c>
      <c r="B30" s="32" t="s">
        <v>25</v>
      </c>
      <c r="C30" s="32"/>
      <c r="D30" s="32"/>
      <c r="E30" s="32" t="s">
        <v>12</v>
      </c>
      <c r="F30" s="32" t="s">
        <v>35</v>
      </c>
      <c r="G30" s="32" t="s">
        <v>22</v>
      </c>
      <c r="H30" s="32" t="s">
        <v>20</v>
      </c>
      <c r="I30" s="33" t="s">
        <v>22</v>
      </c>
      <c r="J30" s="32" t="s">
        <v>23</v>
      </c>
      <c r="K30" s="32" t="s">
        <v>20</v>
      </c>
      <c r="L30" s="17" t="s">
        <v>99</v>
      </c>
      <c r="M30" s="21">
        <f t="shared" ref="M30:O31" si="1">M31</f>
        <v>205500</v>
      </c>
      <c r="N30" s="21">
        <f t="shared" si="1"/>
        <v>215500</v>
      </c>
      <c r="O30" s="21">
        <f t="shared" si="1"/>
        <v>236000</v>
      </c>
    </row>
    <row r="31" spans="1:15" ht="25.5" customHeight="1" x14ac:dyDescent="0.2">
      <c r="A31" s="28">
        <v>16</v>
      </c>
      <c r="B31" s="34" t="s">
        <v>25</v>
      </c>
      <c r="C31" s="34"/>
      <c r="D31" s="34"/>
      <c r="E31" s="34" t="s">
        <v>12</v>
      </c>
      <c r="F31" s="34" t="s">
        <v>35</v>
      </c>
      <c r="G31" s="34" t="s">
        <v>34</v>
      </c>
      <c r="H31" s="34" t="s">
        <v>20</v>
      </c>
      <c r="I31" s="35" t="s">
        <v>27</v>
      </c>
      <c r="J31" s="34" t="s">
        <v>23</v>
      </c>
      <c r="K31" s="34" t="s">
        <v>29</v>
      </c>
      <c r="L31" s="13" t="s">
        <v>98</v>
      </c>
      <c r="M31" s="22">
        <f t="shared" si="1"/>
        <v>205500</v>
      </c>
      <c r="N31" s="22">
        <f t="shared" si="1"/>
        <v>215500</v>
      </c>
      <c r="O31" s="22">
        <f t="shared" si="1"/>
        <v>236000</v>
      </c>
    </row>
    <row r="32" spans="1:15" ht="25.5" customHeight="1" x14ac:dyDescent="0.2">
      <c r="A32" s="28">
        <v>17</v>
      </c>
      <c r="B32" s="34" t="s">
        <v>25</v>
      </c>
      <c r="C32" s="34"/>
      <c r="D32" s="34"/>
      <c r="E32" s="34" t="s">
        <v>12</v>
      </c>
      <c r="F32" s="34" t="s">
        <v>35</v>
      </c>
      <c r="G32" s="34" t="s">
        <v>34</v>
      </c>
      <c r="H32" s="34" t="s">
        <v>30</v>
      </c>
      <c r="I32" s="35" t="s">
        <v>27</v>
      </c>
      <c r="J32" s="34" t="s">
        <v>23</v>
      </c>
      <c r="K32" s="34" t="s">
        <v>29</v>
      </c>
      <c r="L32" s="13" t="s">
        <v>98</v>
      </c>
      <c r="M32" s="22">
        <v>205500</v>
      </c>
      <c r="N32" s="22">
        <v>215500</v>
      </c>
      <c r="O32" s="22">
        <v>236000</v>
      </c>
    </row>
    <row r="33" spans="1:15" x14ac:dyDescent="0.2">
      <c r="A33" s="29">
        <v>18</v>
      </c>
      <c r="B33" s="32" t="s">
        <v>25</v>
      </c>
      <c r="C33" s="32"/>
      <c r="D33" s="32"/>
      <c r="E33" s="32" t="s">
        <v>12</v>
      </c>
      <c r="F33" s="32" t="s">
        <v>44</v>
      </c>
      <c r="G33" s="32" t="s">
        <v>22</v>
      </c>
      <c r="H33" s="32" t="s">
        <v>20</v>
      </c>
      <c r="I33" s="33" t="s">
        <v>22</v>
      </c>
      <c r="J33" s="32" t="s">
        <v>23</v>
      </c>
      <c r="K33" s="32" t="s">
        <v>20</v>
      </c>
      <c r="L33" s="15" t="s">
        <v>43</v>
      </c>
      <c r="M33" s="21">
        <f>M34+M36</f>
        <v>262534</v>
      </c>
      <c r="N33" s="21">
        <f>N34+N36</f>
        <v>270534</v>
      </c>
      <c r="O33" s="21">
        <f>O34+O36</f>
        <v>280534</v>
      </c>
    </row>
    <row r="34" spans="1:15" x14ac:dyDescent="0.2">
      <c r="A34" s="28">
        <v>19</v>
      </c>
      <c r="B34" s="34" t="s">
        <v>25</v>
      </c>
      <c r="C34" s="34"/>
      <c r="D34" s="34"/>
      <c r="E34" s="34" t="s">
        <v>12</v>
      </c>
      <c r="F34" s="34" t="s">
        <v>45</v>
      </c>
      <c r="G34" s="34" t="s">
        <v>27</v>
      </c>
      <c r="H34" s="34" t="s">
        <v>20</v>
      </c>
      <c r="I34" s="35" t="s">
        <v>22</v>
      </c>
      <c r="J34" s="34" t="s">
        <v>23</v>
      </c>
      <c r="K34" s="34" t="s">
        <v>29</v>
      </c>
      <c r="L34" s="5" t="s">
        <v>59</v>
      </c>
      <c r="M34" s="22">
        <f>M35</f>
        <v>14482</v>
      </c>
      <c r="N34" s="22">
        <f>N35</f>
        <v>16482</v>
      </c>
      <c r="O34" s="22">
        <f>O35</f>
        <v>16482</v>
      </c>
    </row>
    <row r="35" spans="1:15" ht="38.25" x14ac:dyDescent="0.2">
      <c r="A35" s="28">
        <v>20</v>
      </c>
      <c r="B35" s="34" t="s">
        <v>25</v>
      </c>
      <c r="C35" s="34"/>
      <c r="D35" s="34"/>
      <c r="E35" s="34" t="s">
        <v>12</v>
      </c>
      <c r="F35" s="34" t="s">
        <v>45</v>
      </c>
      <c r="G35" s="34" t="s">
        <v>27</v>
      </c>
      <c r="H35" s="34" t="s">
        <v>52</v>
      </c>
      <c r="I35" s="35" t="s">
        <v>0</v>
      </c>
      <c r="J35" s="34" t="s">
        <v>23</v>
      </c>
      <c r="K35" s="34" t="s">
        <v>29</v>
      </c>
      <c r="L35" s="18" t="s">
        <v>74</v>
      </c>
      <c r="M35" s="22">
        <v>14482</v>
      </c>
      <c r="N35" s="22">
        <v>16482</v>
      </c>
      <c r="O35" s="22">
        <v>16482</v>
      </c>
    </row>
    <row r="36" spans="1:15" x14ac:dyDescent="0.2">
      <c r="A36" s="28">
        <v>21</v>
      </c>
      <c r="B36" s="34" t="s">
        <v>25</v>
      </c>
      <c r="C36" s="34"/>
      <c r="D36" s="34"/>
      <c r="E36" s="34" t="s">
        <v>12</v>
      </c>
      <c r="F36" s="34" t="s">
        <v>44</v>
      </c>
      <c r="G36" s="34" t="s">
        <v>44</v>
      </c>
      <c r="H36" s="34" t="s">
        <v>20</v>
      </c>
      <c r="I36" s="35" t="s">
        <v>22</v>
      </c>
      <c r="J36" s="34" t="s">
        <v>23</v>
      </c>
      <c r="K36" s="34" t="s">
        <v>29</v>
      </c>
      <c r="L36" s="5" t="s">
        <v>46</v>
      </c>
      <c r="M36" s="22">
        <f>M37+M39</f>
        <v>248052</v>
      </c>
      <c r="N36" s="22">
        <f>N37+N39</f>
        <v>254052</v>
      </c>
      <c r="O36" s="22">
        <f>O37+O39</f>
        <v>264052</v>
      </c>
    </row>
    <row r="37" spans="1:15" x14ac:dyDescent="0.2">
      <c r="A37" s="28">
        <v>22</v>
      </c>
      <c r="B37" s="34" t="s">
        <v>25</v>
      </c>
      <c r="C37" s="34"/>
      <c r="D37" s="34"/>
      <c r="E37" s="34" t="s">
        <v>12</v>
      </c>
      <c r="F37" s="34" t="s">
        <v>44</v>
      </c>
      <c r="G37" s="34" t="s">
        <v>44</v>
      </c>
      <c r="H37" s="34" t="s">
        <v>52</v>
      </c>
      <c r="I37" s="35" t="s">
        <v>22</v>
      </c>
      <c r="J37" s="34" t="s">
        <v>23</v>
      </c>
      <c r="K37" s="34" t="s">
        <v>29</v>
      </c>
      <c r="L37" s="19" t="s">
        <v>81</v>
      </c>
      <c r="M37" s="22">
        <f>M38</f>
        <v>98000</v>
      </c>
      <c r="N37" s="22">
        <f>N38</f>
        <v>100000</v>
      </c>
      <c r="O37" s="22">
        <f>O38</f>
        <v>105000</v>
      </c>
    </row>
    <row r="38" spans="1:15" ht="25.5" x14ac:dyDescent="0.2">
      <c r="A38" s="28">
        <v>23</v>
      </c>
      <c r="B38" s="34" t="s">
        <v>25</v>
      </c>
      <c r="C38" s="34"/>
      <c r="D38" s="34"/>
      <c r="E38" s="34" t="s">
        <v>12</v>
      </c>
      <c r="F38" s="34" t="s">
        <v>44</v>
      </c>
      <c r="G38" s="34" t="s">
        <v>44</v>
      </c>
      <c r="H38" s="34" t="s">
        <v>79</v>
      </c>
      <c r="I38" s="35" t="s">
        <v>0</v>
      </c>
      <c r="J38" s="34" t="s">
        <v>23</v>
      </c>
      <c r="K38" s="34" t="s">
        <v>29</v>
      </c>
      <c r="L38" s="18" t="s">
        <v>80</v>
      </c>
      <c r="M38" s="22">
        <v>98000</v>
      </c>
      <c r="N38" s="22">
        <v>100000</v>
      </c>
      <c r="O38" s="22">
        <v>105000</v>
      </c>
    </row>
    <row r="39" spans="1:15" x14ac:dyDescent="0.2">
      <c r="A39" s="28">
        <v>24</v>
      </c>
      <c r="B39" s="34" t="s">
        <v>25</v>
      </c>
      <c r="C39" s="34"/>
      <c r="D39" s="34"/>
      <c r="E39" s="34" t="s">
        <v>12</v>
      </c>
      <c r="F39" s="34" t="s">
        <v>44</v>
      </c>
      <c r="G39" s="34" t="s">
        <v>44</v>
      </c>
      <c r="H39" s="34" t="s">
        <v>76</v>
      </c>
      <c r="I39" s="35" t="s">
        <v>22</v>
      </c>
      <c r="J39" s="34" t="s">
        <v>23</v>
      </c>
      <c r="K39" s="34" t="s">
        <v>29</v>
      </c>
      <c r="L39" s="18" t="s">
        <v>75</v>
      </c>
      <c r="M39" s="22">
        <f>M40</f>
        <v>150052</v>
      </c>
      <c r="N39" s="22">
        <f>N40</f>
        <v>154052</v>
      </c>
      <c r="O39" s="22">
        <f>O40</f>
        <v>159052</v>
      </c>
    </row>
    <row r="40" spans="1:15" ht="25.5" x14ac:dyDescent="0.2">
      <c r="A40" s="28">
        <v>25</v>
      </c>
      <c r="B40" s="34" t="s">
        <v>25</v>
      </c>
      <c r="C40" s="34"/>
      <c r="D40" s="34"/>
      <c r="E40" s="34" t="s">
        <v>12</v>
      </c>
      <c r="F40" s="34" t="s">
        <v>44</v>
      </c>
      <c r="G40" s="34" t="s">
        <v>44</v>
      </c>
      <c r="H40" s="34" t="s">
        <v>78</v>
      </c>
      <c r="I40" s="35" t="s">
        <v>0</v>
      </c>
      <c r="J40" s="34" t="s">
        <v>23</v>
      </c>
      <c r="K40" s="34" t="s">
        <v>29</v>
      </c>
      <c r="L40" s="20" t="s">
        <v>77</v>
      </c>
      <c r="M40" s="22">
        <v>150052</v>
      </c>
      <c r="N40" s="22">
        <v>154052</v>
      </c>
      <c r="O40" s="22">
        <v>159052</v>
      </c>
    </row>
    <row r="41" spans="1:15" x14ac:dyDescent="0.2">
      <c r="A41" s="29">
        <v>26</v>
      </c>
      <c r="B41" s="32" t="s">
        <v>20</v>
      </c>
      <c r="C41" s="32"/>
      <c r="D41" s="32"/>
      <c r="E41" s="32" t="s">
        <v>12</v>
      </c>
      <c r="F41" s="32" t="s">
        <v>56</v>
      </c>
      <c r="G41" s="32" t="s">
        <v>22</v>
      </c>
      <c r="H41" s="32" t="s">
        <v>20</v>
      </c>
      <c r="I41" s="33" t="s">
        <v>22</v>
      </c>
      <c r="J41" s="32" t="s">
        <v>23</v>
      </c>
      <c r="K41" s="32" t="s">
        <v>20</v>
      </c>
      <c r="L41" s="15" t="s">
        <v>57</v>
      </c>
      <c r="M41" s="21">
        <f t="shared" ref="M41:O42" si="2">M42</f>
        <v>3200</v>
      </c>
      <c r="N41" s="21">
        <f t="shared" si="2"/>
        <v>3200</v>
      </c>
      <c r="O41" s="21">
        <f t="shared" si="2"/>
        <v>3400</v>
      </c>
    </row>
    <row r="42" spans="1:15" ht="38.25" x14ac:dyDescent="0.2">
      <c r="A42" s="28">
        <v>27</v>
      </c>
      <c r="B42" s="34" t="s">
        <v>97</v>
      </c>
      <c r="C42" s="34"/>
      <c r="D42" s="34"/>
      <c r="E42" s="34" t="s">
        <v>12</v>
      </c>
      <c r="F42" s="34" t="s">
        <v>56</v>
      </c>
      <c r="G42" s="34" t="s">
        <v>36</v>
      </c>
      <c r="H42" s="34" t="s">
        <v>20</v>
      </c>
      <c r="I42" s="35" t="s">
        <v>22</v>
      </c>
      <c r="J42" s="34" t="s">
        <v>23</v>
      </c>
      <c r="K42" s="34" t="s">
        <v>20</v>
      </c>
      <c r="L42" s="18" t="s">
        <v>82</v>
      </c>
      <c r="M42" s="22">
        <f t="shared" si="2"/>
        <v>3200</v>
      </c>
      <c r="N42" s="22">
        <f t="shared" si="2"/>
        <v>3200</v>
      </c>
      <c r="O42" s="22">
        <f t="shared" si="2"/>
        <v>3400</v>
      </c>
    </row>
    <row r="43" spans="1:15" ht="54.75" customHeight="1" x14ac:dyDescent="0.2">
      <c r="A43" s="28">
        <v>28</v>
      </c>
      <c r="B43" s="34" t="s">
        <v>97</v>
      </c>
      <c r="C43" s="34"/>
      <c r="D43" s="34"/>
      <c r="E43" s="34" t="s">
        <v>12</v>
      </c>
      <c r="F43" s="34" t="s">
        <v>56</v>
      </c>
      <c r="G43" s="34" t="s">
        <v>36</v>
      </c>
      <c r="H43" s="34" t="s">
        <v>51</v>
      </c>
      <c r="I43" s="35" t="s">
        <v>27</v>
      </c>
      <c r="J43" s="34" t="s">
        <v>23</v>
      </c>
      <c r="K43" s="34" t="s">
        <v>29</v>
      </c>
      <c r="L43" s="5" t="s">
        <v>55</v>
      </c>
      <c r="M43" s="22">
        <v>3200</v>
      </c>
      <c r="N43" s="22">
        <v>3200</v>
      </c>
      <c r="O43" s="22">
        <v>3400</v>
      </c>
    </row>
    <row r="44" spans="1:15" ht="39" customHeight="1" x14ac:dyDescent="0.2">
      <c r="A44" s="29">
        <v>29</v>
      </c>
      <c r="B44" s="32" t="s">
        <v>20</v>
      </c>
      <c r="C44" s="32" t="s">
        <v>38</v>
      </c>
      <c r="D44" s="32" t="s">
        <v>22</v>
      </c>
      <c r="E44" s="32" t="s">
        <v>12</v>
      </c>
      <c r="F44" s="32" t="s">
        <v>39</v>
      </c>
      <c r="G44" s="32" t="s">
        <v>22</v>
      </c>
      <c r="H44" s="32" t="s">
        <v>20</v>
      </c>
      <c r="I44" s="33" t="s">
        <v>22</v>
      </c>
      <c r="J44" s="32" t="s">
        <v>23</v>
      </c>
      <c r="K44" s="32" t="s">
        <v>20</v>
      </c>
      <c r="L44" s="15" t="s">
        <v>40</v>
      </c>
      <c r="M44" s="21">
        <f>M45</f>
        <v>60700</v>
      </c>
      <c r="N44" s="21">
        <f>N45</f>
        <v>61200</v>
      </c>
      <c r="O44" s="21">
        <f>O45</f>
        <v>61700</v>
      </c>
    </row>
    <row r="45" spans="1:15" ht="80.25" customHeight="1" x14ac:dyDescent="0.2">
      <c r="A45" s="28">
        <v>30</v>
      </c>
      <c r="B45" s="34" t="s">
        <v>97</v>
      </c>
      <c r="C45" s="34"/>
      <c r="D45" s="34"/>
      <c r="E45" s="34" t="s">
        <v>12</v>
      </c>
      <c r="F45" s="34" t="s">
        <v>39</v>
      </c>
      <c r="G45" s="34" t="s">
        <v>35</v>
      </c>
      <c r="H45" s="34" t="s">
        <v>22</v>
      </c>
      <c r="I45" s="35" t="s">
        <v>22</v>
      </c>
      <c r="J45" s="34" t="s">
        <v>23</v>
      </c>
      <c r="K45" s="34" t="s">
        <v>37</v>
      </c>
      <c r="L45" s="5" t="s">
        <v>72</v>
      </c>
      <c r="M45" s="22">
        <f>M46+M48</f>
        <v>60700</v>
      </c>
      <c r="N45" s="22">
        <f>N46+N48</f>
        <v>61200</v>
      </c>
      <c r="O45" s="22">
        <f>O46+O48</f>
        <v>61700</v>
      </c>
    </row>
    <row r="46" spans="1:15" ht="55.5" customHeight="1" x14ac:dyDescent="0.2">
      <c r="A46" s="28">
        <v>31</v>
      </c>
      <c r="B46" s="34" t="s">
        <v>97</v>
      </c>
      <c r="C46" s="34"/>
      <c r="D46" s="34"/>
      <c r="E46" s="34" t="s">
        <v>12</v>
      </c>
      <c r="F46" s="34" t="s">
        <v>39</v>
      </c>
      <c r="G46" s="34" t="s">
        <v>35</v>
      </c>
      <c r="H46" s="34" t="s">
        <v>70</v>
      </c>
      <c r="I46" s="35" t="s">
        <v>0</v>
      </c>
      <c r="J46" s="34" t="s">
        <v>23</v>
      </c>
      <c r="K46" s="34" t="s">
        <v>37</v>
      </c>
      <c r="L46" s="5" t="s">
        <v>71</v>
      </c>
      <c r="M46" s="22">
        <v>44700</v>
      </c>
      <c r="N46" s="22">
        <v>44700</v>
      </c>
      <c r="O46" s="22">
        <v>44700</v>
      </c>
    </row>
    <row r="47" spans="1:15" ht="55.5" customHeight="1" x14ac:dyDescent="0.2">
      <c r="A47" s="28">
        <v>32</v>
      </c>
      <c r="B47" s="34" t="s">
        <v>97</v>
      </c>
      <c r="C47" s="34"/>
      <c r="D47" s="34"/>
      <c r="E47" s="34" t="s">
        <v>12</v>
      </c>
      <c r="F47" s="34" t="s">
        <v>39</v>
      </c>
      <c r="G47" s="34" t="s">
        <v>102</v>
      </c>
      <c r="H47" s="34" t="s">
        <v>20</v>
      </c>
      <c r="I47" s="35" t="s">
        <v>22</v>
      </c>
      <c r="J47" s="34" t="s">
        <v>23</v>
      </c>
      <c r="K47" s="34" t="s">
        <v>37</v>
      </c>
      <c r="L47" s="5" t="s">
        <v>101</v>
      </c>
      <c r="M47" s="22">
        <f>M48</f>
        <v>16000</v>
      </c>
      <c r="N47" s="22">
        <f>N48</f>
        <v>16500</v>
      </c>
      <c r="O47" s="22">
        <f>O48</f>
        <v>17000</v>
      </c>
    </row>
    <row r="48" spans="1:15" ht="55.5" customHeight="1" x14ac:dyDescent="0.2">
      <c r="A48" s="28">
        <v>33</v>
      </c>
      <c r="B48" s="34" t="s">
        <v>97</v>
      </c>
      <c r="C48" s="34"/>
      <c r="D48" s="34"/>
      <c r="E48" s="34" t="s">
        <v>12</v>
      </c>
      <c r="F48" s="34" t="s">
        <v>39</v>
      </c>
      <c r="G48" s="34" t="s">
        <v>102</v>
      </c>
      <c r="H48" s="34" t="s">
        <v>103</v>
      </c>
      <c r="I48" s="35" t="s">
        <v>0</v>
      </c>
      <c r="J48" s="34" t="s">
        <v>23</v>
      </c>
      <c r="K48" s="34" t="s">
        <v>37</v>
      </c>
      <c r="L48" s="5" t="s">
        <v>101</v>
      </c>
      <c r="M48" s="22">
        <v>16000</v>
      </c>
      <c r="N48" s="22">
        <v>16500</v>
      </c>
      <c r="O48" s="22">
        <v>17000</v>
      </c>
    </row>
    <row r="49" spans="1:32" x14ac:dyDescent="0.2">
      <c r="A49" s="29">
        <v>34</v>
      </c>
      <c r="B49" s="32" t="s">
        <v>20</v>
      </c>
      <c r="C49" s="32"/>
      <c r="D49" s="32"/>
      <c r="E49" s="32" t="s">
        <v>12</v>
      </c>
      <c r="F49" s="32" t="s">
        <v>48</v>
      </c>
      <c r="G49" s="32" t="s">
        <v>22</v>
      </c>
      <c r="H49" s="32" t="s">
        <v>20</v>
      </c>
      <c r="I49" s="33" t="s">
        <v>22</v>
      </c>
      <c r="J49" s="32" t="s">
        <v>23</v>
      </c>
      <c r="K49" s="32" t="s">
        <v>20</v>
      </c>
      <c r="L49" s="15" t="s">
        <v>47</v>
      </c>
      <c r="M49" s="21">
        <f t="shared" ref="M49:O50" si="3">M50</f>
        <v>27000</v>
      </c>
      <c r="N49" s="21">
        <f t="shared" si="3"/>
        <v>27000</v>
      </c>
      <c r="O49" s="21">
        <f t="shared" si="3"/>
        <v>27000</v>
      </c>
    </row>
    <row r="50" spans="1:32" x14ac:dyDescent="0.2">
      <c r="A50" s="28">
        <v>35</v>
      </c>
      <c r="B50" s="34" t="s">
        <v>97</v>
      </c>
      <c r="C50" s="34"/>
      <c r="D50" s="34"/>
      <c r="E50" s="34" t="s">
        <v>12</v>
      </c>
      <c r="F50" s="34" t="s">
        <v>48</v>
      </c>
      <c r="G50" s="34" t="s">
        <v>58</v>
      </c>
      <c r="H50" s="34" t="s">
        <v>20</v>
      </c>
      <c r="I50" s="35" t="s">
        <v>22</v>
      </c>
      <c r="J50" s="34" t="s">
        <v>23</v>
      </c>
      <c r="K50" s="34" t="s">
        <v>100</v>
      </c>
      <c r="L50" s="19" t="s">
        <v>83</v>
      </c>
      <c r="M50" s="22">
        <f t="shared" si="3"/>
        <v>27000</v>
      </c>
      <c r="N50" s="22">
        <f t="shared" si="3"/>
        <v>27000</v>
      </c>
      <c r="O50" s="22">
        <f t="shared" si="3"/>
        <v>27000</v>
      </c>
    </row>
    <row r="51" spans="1:32" ht="25.5" x14ac:dyDescent="0.2">
      <c r="A51" s="28">
        <v>36</v>
      </c>
      <c r="B51" s="34" t="s">
        <v>97</v>
      </c>
      <c r="C51" s="34"/>
      <c r="D51" s="34"/>
      <c r="E51" s="34" t="s">
        <v>12</v>
      </c>
      <c r="F51" s="34" t="s">
        <v>48</v>
      </c>
      <c r="G51" s="34" t="s">
        <v>58</v>
      </c>
      <c r="H51" s="34" t="s">
        <v>52</v>
      </c>
      <c r="I51" s="35" t="s">
        <v>0</v>
      </c>
      <c r="J51" s="34" t="s">
        <v>23</v>
      </c>
      <c r="K51" s="34" t="s">
        <v>100</v>
      </c>
      <c r="L51" s="5" t="s">
        <v>66</v>
      </c>
      <c r="M51" s="22">
        <v>27000</v>
      </c>
      <c r="N51" s="22">
        <v>27000</v>
      </c>
      <c r="O51" s="22">
        <v>27000</v>
      </c>
    </row>
    <row r="52" spans="1:32" ht="12" customHeight="1" x14ac:dyDescent="0.2">
      <c r="A52" s="29">
        <v>37</v>
      </c>
      <c r="B52" s="32" t="s">
        <v>20</v>
      </c>
      <c r="C52" s="32"/>
      <c r="D52" s="32"/>
      <c r="E52" s="32" t="s">
        <v>13</v>
      </c>
      <c r="F52" s="32" t="s">
        <v>22</v>
      </c>
      <c r="G52" s="32" t="s">
        <v>22</v>
      </c>
      <c r="H52" s="32" t="s">
        <v>20</v>
      </c>
      <c r="I52" s="33" t="s">
        <v>22</v>
      </c>
      <c r="J52" s="32" t="s">
        <v>23</v>
      </c>
      <c r="K52" s="32" t="s">
        <v>20</v>
      </c>
      <c r="L52" s="15" t="s">
        <v>41</v>
      </c>
      <c r="M52" s="23">
        <f>M54+M57+M61</f>
        <v>5480577</v>
      </c>
      <c r="N52" s="23">
        <f>N54+N57+N61</f>
        <v>4998864</v>
      </c>
      <c r="O52" s="23">
        <f>O54+O57+O61</f>
        <v>4932314</v>
      </c>
    </row>
    <row r="53" spans="1:32" ht="27" customHeight="1" x14ac:dyDescent="0.2">
      <c r="A53" s="28">
        <v>38</v>
      </c>
      <c r="B53" s="34" t="s">
        <v>97</v>
      </c>
      <c r="C53" s="34"/>
      <c r="D53" s="34"/>
      <c r="E53" s="34" t="s">
        <v>13</v>
      </c>
      <c r="F53" s="34" t="s">
        <v>31</v>
      </c>
      <c r="G53" s="34" t="s">
        <v>22</v>
      </c>
      <c r="H53" s="34" t="s">
        <v>20</v>
      </c>
      <c r="I53" s="35" t="s">
        <v>22</v>
      </c>
      <c r="J53" s="34" t="s">
        <v>23</v>
      </c>
      <c r="K53" s="34" t="s">
        <v>20</v>
      </c>
      <c r="L53" s="5" t="s">
        <v>49</v>
      </c>
      <c r="M53" s="23">
        <f>M54</f>
        <v>1914805</v>
      </c>
      <c r="N53" s="23">
        <f>N54</f>
        <v>1788644</v>
      </c>
      <c r="O53" s="23">
        <f>O54</f>
        <v>1788644</v>
      </c>
    </row>
    <row r="54" spans="1:32" ht="38.25" x14ac:dyDescent="0.2">
      <c r="A54" s="28">
        <v>39</v>
      </c>
      <c r="B54" s="34" t="s">
        <v>97</v>
      </c>
      <c r="C54" s="34"/>
      <c r="D54" s="34"/>
      <c r="E54" s="34" t="s">
        <v>13</v>
      </c>
      <c r="F54" s="34" t="s">
        <v>31</v>
      </c>
      <c r="G54" s="34" t="s">
        <v>114</v>
      </c>
      <c r="H54" s="34" t="s">
        <v>42</v>
      </c>
      <c r="I54" s="35" t="s">
        <v>22</v>
      </c>
      <c r="J54" s="34" t="s">
        <v>23</v>
      </c>
      <c r="K54" s="34" t="s">
        <v>20</v>
      </c>
      <c r="L54" s="5" t="s">
        <v>115</v>
      </c>
      <c r="M54" s="23">
        <f>M55+M56</f>
        <v>1914805</v>
      </c>
      <c r="N54" s="23">
        <f>N55+N56</f>
        <v>1788644</v>
      </c>
      <c r="O54" s="23">
        <f>O55+O56</f>
        <v>1788644</v>
      </c>
    </row>
    <row r="55" spans="1:32" ht="39" customHeight="1" x14ac:dyDescent="0.2">
      <c r="A55" s="28">
        <v>40</v>
      </c>
      <c r="B55" s="34" t="s">
        <v>97</v>
      </c>
      <c r="C55" s="34"/>
      <c r="D55" s="34"/>
      <c r="E55" s="34" t="s">
        <v>13</v>
      </c>
      <c r="F55" s="34" t="s">
        <v>50</v>
      </c>
      <c r="G55" s="34" t="s">
        <v>116</v>
      </c>
      <c r="H55" s="34" t="s">
        <v>42</v>
      </c>
      <c r="I55" s="35" t="s">
        <v>0</v>
      </c>
      <c r="J55" s="34" t="s">
        <v>67</v>
      </c>
      <c r="K55" s="34" t="s">
        <v>100</v>
      </c>
      <c r="L55" s="5" t="s">
        <v>125</v>
      </c>
      <c r="M55" s="24">
        <v>1284000</v>
      </c>
      <c r="N55" s="24">
        <v>1284000</v>
      </c>
      <c r="O55" s="24">
        <v>1284000</v>
      </c>
      <c r="U55" s="8">
        <v>843</v>
      </c>
      <c r="V55" s="8">
        <v>2</v>
      </c>
      <c r="W55" s="8">
        <v>2</v>
      </c>
      <c r="X55" s="8">
        <v>29</v>
      </c>
      <c r="Y55" s="8">
        <v>999</v>
      </c>
      <c r="Z55" s="8">
        <v>10</v>
      </c>
      <c r="AA55" s="8">
        <v>7508</v>
      </c>
      <c r="AB55" s="8">
        <v>150</v>
      </c>
      <c r="AD55" s="8">
        <v>299097</v>
      </c>
      <c r="AE55" s="8">
        <v>311059</v>
      </c>
      <c r="AF55" s="8">
        <v>323749</v>
      </c>
    </row>
    <row r="56" spans="1:32" ht="41.25" customHeight="1" x14ac:dyDescent="0.2">
      <c r="A56" s="28">
        <v>41</v>
      </c>
      <c r="B56" s="34" t="s">
        <v>97</v>
      </c>
      <c r="C56" s="34"/>
      <c r="D56" s="34"/>
      <c r="E56" s="34" t="s">
        <v>13</v>
      </c>
      <c r="F56" s="34" t="s">
        <v>31</v>
      </c>
      <c r="G56" s="34" t="s">
        <v>114</v>
      </c>
      <c r="H56" s="34" t="s">
        <v>42</v>
      </c>
      <c r="I56" s="35" t="s">
        <v>0</v>
      </c>
      <c r="J56" s="34" t="s">
        <v>95</v>
      </c>
      <c r="K56" s="34" t="s">
        <v>100</v>
      </c>
      <c r="L56" s="57" t="s">
        <v>126</v>
      </c>
      <c r="M56" s="27">
        <v>630805</v>
      </c>
      <c r="N56" s="25">
        <v>504644</v>
      </c>
      <c r="O56" s="25">
        <v>504644</v>
      </c>
    </row>
    <row r="57" spans="1:32" ht="27.75" customHeight="1" x14ac:dyDescent="0.2">
      <c r="A57" s="28">
        <v>42</v>
      </c>
      <c r="B57" s="34" t="s">
        <v>97</v>
      </c>
      <c r="C57" s="34"/>
      <c r="D57" s="34"/>
      <c r="E57" s="34" t="s">
        <v>13</v>
      </c>
      <c r="F57" s="34" t="s">
        <v>31</v>
      </c>
      <c r="G57" s="34" t="s">
        <v>90</v>
      </c>
      <c r="H57" s="34" t="s">
        <v>20</v>
      </c>
      <c r="I57" s="35" t="s">
        <v>22</v>
      </c>
      <c r="J57" s="34" t="s">
        <v>23</v>
      </c>
      <c r="K57" s="34" t="s">
        <v>100</v>
      </c>
      <c r="L57" s="13" t="s">
        <v>54</v>
      </c>
      <c r="M57" s="26">
        <f>M59+M58</f>
        <v>111377</v>
      </c>
      <c r="N57" s="26">
        <f>N59+N58</f>
        <v>116120</v>
      </c>
      <c r="O57" s="26">
        <f>O59+O58</f>
        <v>120270</v>
      </c>
    </row>
    <row r="58" spans="1:32" ht="39" customHeight="1" x14ac:dyDescent="0.2">
      <c r="A58" s="28">
        <v>43</v>
      </c>
      <c r="B58" s="34" t="s">
        <v>97</v>
      </c>
      <c r="C58" s="34"/>
      <c r="D58" s="34"/>
      <c r="E58" s="34" t="s">
        <v>13</v>
      </c>
      <c r="F58" s="34" t="s">
        <v>31</v>
      </c>
      <c r="G58" s="34" t="s">
        <v>90</v>
      </c>
      <c r="H58" s="34" t="s">
        <v>84</v>
      </c>
      <c r="I58" s="35" t="s">
        <v>0</v>
      </c>
      <c r="J58" s="34" t="s">
        <v>93</v>
      </c>
      <c r="K58" s="34" t="s">
        <v>100</v>
      </c>
      <c r="L58" s="18" t="s">
        <v>85</v>
      </c>
      <c r="M58" s="25">
        <v>3100</v>
      </c>
      <c r="N58" s="25">
        <v>3100</v>
      </c>
      <c r="O58" s="25">
        <v>3100</v>
      </c>
    </row>
    <row r="59" spans="1:32" ht="38.25" x14ac:dyDescent="0.2">
      <c r="A59" s="28">
        <v>44</v>
      </c>
      <c r="B59" s="34" t="s">
        <v>97</v>
      </c>
      <c r="C59" s="34"/>
      <c r="D59" s="34"/>
      <c r="E59" s="34" t="s">
        <v>13</v>
      </c>
      <c r="F59" s="34" t="s">
        <v>31</v>
      </c>
      <c r="G59" s="34" t="s">
        <v>91</v>
      </c>
      <c r="H59" s="34" t="s">
        <v>92</v>
      </c>
      <c r="I59" s="35" t="s">
        <v>0</v>
      </c>
      <c r="J59" s="34" t="s">
        <v>23</v>
      </c>
      <c r="K59" s="34" t="s">
        <v>100</v>
      </c>
      <c r="L59" s="13" t="s">
        <v>127</v>
      </c>
      <c r="M59" s="25">
        <v>108277</v>
      </c>
      <c r="N59" s="25">
        <v>113020</v>
      </c>
      <c r="O59" s="25">
        <v>117170</v>
      </c>
    </row>
    <row r="60" spans="1:32" s="37" customFormat="1" x14ac:dyDescent="0.2">
      <c r="A60" s="29">
        <v>45</v>
      </c>
      <c r="B60" s="32" t="s">
        <v>20</v>
      </c>
      <c r="C60" s="32"/>
      <c r="D60" s="32"/>
      <c r="E60" s="32" t="s">
        <v>13</v>
      </c>
      <c r="F60" s="32" t="s">
        <v>31</v>
      </c>
      <c r="G60" s="32" t="s">
        <v>117</v>
      </c>
      <c r="H60" s="32" t="s">
        <v>20</v>
      </c>
      <c r="I60" s="33" t="s">
        <v>22</v>
      </c>
      <c r="J60" s="32" t="s">
        <v>23</v>
      </c>
      <c r="K60" s="32" t="s">
        <v>100</v>
      </c>
      <c r="L60" s="17" t="s">
        <v>118</v>
      </c>
      <c r="M60" s="26">
        <f t="shared" ref="M60:O61" si="4">M61</f>
        <v>3454395</v>
      </c>
      <c r="N60" s="26">
        <f t="shared" si="4"/>
        <v>3094100</v>
      </c>
      <c r="O60" s="26">
        <f t="shared" si="4"/>
        <v>3023400</v>
      </c>
    </row>
    <row r="61" spans="1:32" x14ac:dyDescent="0.2">
      <c r="A61" s="28">
        <v>46</v>
      </c>
      <c r="B61" s="34" t="s">
        <v>97</v>
      </c>
      <c r="C61" s="34"/>
      <c r="D61" s="34"/>
      <c r="E61" s="34" t="s">
        <v>13</v>
      </c>
      <c r="F61" s="34" t="s">
        <v>31</v>
      </c>
      <c r="G61" s="34" t="s">
        <v>94</v>
      </c>
      <c r="H61" s="34" t="s">
        <v>20</v>
      </c>
      <c r="I61" s="35" t="s">
        <v>22</v>
      </c>
      <c r="J61" s="34" t="s">
        <v>23</v>
      </c>
      <c r="K61" s="34" t="s">
        <v>100</v>
      </c>
      <c r="L61" s="13" t="s">
        <v>96</v>
      </c>
      <c r="M61" s="25">
        <f t="shared" si="4"/>
        <v>3454395</v>
      </c>
      <c r="N61" s="25">
        <f t="shared" si="4"/>
        <v>3094100</v>
      </c>
      <c r="O61" s="25">
        <f t="shared" si="4"/>
        <v>3023400</v>
      </c>
    </row>
    <row r="62" spans="1:32" ht="25.5" customHeight="1" x14ac:dyDescent="0.2">
      <c r="A62" s="28">
        <v>47</v>
      </c>
      <c r="B62" s="34" t="s">
        <v>97</v>
      </c>
      <c r="C62" s="34"/>
      <c r="D62" s="34"/>
      <c r="E62" s="34" t="s">
        <v>13</v>
      </c>
      <c r="F62" s="34" t="s">
        <v>31</v>
      </c>
      <c r="G62" s="34" t="s">
        <v>94</v>
      </c>
      <c r="H62" s="34" t="s">
        <v>53</v>
      </c>
      <c r="I62" s="35" t="s">
        <v>22</v>
      </c>
      <c r="J62" s="34" t="s">
        <v>23</v>
      </c>
      <c r="K62" s="34" t="s">
        <v>100</v>
      </c>
      <c r="L62" s="13" t="s">
        <v>119</v>
      </c>
      <c r="M62" s="25">
        <f>M63+M64+M65</f>
        <v>3454395</v>
      </c>
      <c r="N62" s="25">
        <f>N63+N64+N65</f>
        <v>3094100</v>
      </c>
      <c r="O62" s="25">
        <f>O63+O64+O65</f>
        <v>3023400</v>
      </c>
    </row>
    <row r="63" spans="1:32" ht="25.5" customHeight="1" x14ac:dyDescent="0.2">
      <c r="A63" s="28">
        <v>48</v>
      </c>
      <c r="B63" s="34" t="s">
        <v>97</v>
      </c>
      <c r="C63" s="34"/>
      <c r="D63" s="34"/>
      <c r="E63" s="34" t="s">
        <v>13</v>
      </c>
      <c r="F63" s="34" t="s">
        <v>31</v>
      </c>
      <c r="G63" s="34" t="s">
        <v>94</v>
      </c>
      <c r="H63" s="34" t="s">
        <v>53</v>
      </c>
      <c r="I63" s="35" t="s">
        <v>0</v>
      </c>
      <c r="J63" s="34" t="s">
        <v>67</v>
      </c>
      <c r="K63" s="34" t="s">
        <v>100</v>
      </c>
      <c r="L63" s="53" t="s">
        <v>120</v>
      </c>
      <c r="M63" s="25">
        <v>3102795</v>
      </c>
      <c r="N63" s="25">
        <v>2415000</v>
      </c>
      <c r="O63" s="25">
        <v>2316600</v>
      </c>
    </row>
    <row r="64" spans="1:32" ht="25.5" customHeight="1" x14ac:dyDescent="0.2">
      <c r="A64" s="28">
        <v>49</v>
      </c>
      <c r="B64" s="34" t="s">
        <v>97</v>
      </c>
      <c r="C64" s="34"/>
      <c r="D64" s="34"/>
      <c r="E64" s="34" t="s">
        <v>13</v>
      </c>
      <c r="F64" s="34" t="s">
        <v>31</v>
      </c>
      <c r="G64" s="34" t="s">
        <v>94</v>
      </c>
      <c r="H64" s="34" t="s">
        <v>53</v>
      </c>
      <c r="I64" s="35" t="s">
        <v>0</v>
      </c>
      <c r="J64" s="34" t="s">
        <v>128</v>
      </c>
      <c r="K64" s="34" t="s">
        <v>100</v>
      </c>
      <c r="L64" s="53" t="s">
        <v>129</v>
      </c>
      <c r="M64" s="25">
        <v>256400</v>
      </c>
      <c r="N64" s="25">
        <v>622000</v>
      </c>
      <c r="O64" s="25">
        <v>643400</v>
      </c>
    </row>
    <row r="65" spans="1:17" ht="25.5" customHeight="1" x14ac:dyDescent="0.2">
      <c r="A65" s="28">
        <v>50</v>
      </c>
      <c r="B65" s="34" t="s">
        <v>97</v>
      </c>
      <c r="C65" s="34"/>
      <c r="D65" s="34"/>
      <c r="E65" s="34" t="s">
        <v>13</v>
      </c>
      <c r="F65" s="34" t="s">
        <v>31</v>
      </c>
      <c r="G65" s="34" t="s">
        <v>94</v>
      </c>
      <c r="H65" s="34" t="s">
        <v>53</v>
      </c>
      <c r="I65" s="35" t="s">
        <v>0</v>
      </c>
      <c r="J65" s="34" t="s">
        <v>131</v>
      </c>
      <c r="K65" s="34" t="s">
        <v>100</v>
      </c>
      <c r="L65" s="53" t="s">
        <v>132</v>
      </c>
      <c r="M65" s="25">
        <v>95200</v>
      </c>
      <c r="N65" s="25">
        <v>57100</v>
      </c>
      <c r="O65" s="25">
        <v>63400</v>
      </c>
    </row>
    <row r="66" spans="1:17" x14ac:dyDescent="0.2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6">
        <f>M16+M52</f>
        <v>6449207</v>
      </c>
      <c r="N66" s="56">
        <f>N16+N52</f>
        <v>6009451</v>
      </c>
      <c r="O66" s="56">
        <f>O16+O52</f>
        <v>5998190</v>
      </c>
      <c r="Q66" s="14"/>
    </row>
    <row r="67" spans="1:17" x14ac:dyDescent="0.2">
      <c r="A67" s="58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60"/>
      <c r="M67" s="61"/>
      <c r="N67" s="61"/>
      <c r="O67" s="62"/>
    </row>
  </sheetData>
  <mergeCells count="14">
    <mergeCell ref="A66:L66"/>
    <mergeCell ref="A13:A14"/>
    <mergeCell ref="B13:K13"/>
    <mergeCell ref="L13:L14"/>
    <mergeCell ref="M13:M14"/>
    <mergeCell ref="O13:O14"/>
    <mergeCell ref="M2:O2"/>
    <mergeCell ref="M3:O3"/>
    <mergeCell ref="M4:O4"/>
    <mergeCell ref="A11:O11"/>
    <mergeCell ref="N13:N14"/>
    <mergeCell ref="M7:O7"/>
    <mergeCell ref="M8:O8"/>
    <mergeCell ref="M9:O9"/>
  </mergeCells>
  <phoneticPr fontId="4" type="noConversion"/>
  <pageMargins left="0.39370078740157483" right="0.19685039370078741" top="0" bottom="0" header="0.51181102362204722" footer="0.51181102362204722"/>
  <pageSetup paperSize="9" scale="71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Windows User</cp:lastModifiedBy>
  <cp:lastPrinted>2023-03-24T01:34:29Z</cp:lastPrinted>
  <dcterms:created xsi:type="dcterms:W3CDTF">2008-10-12T16:12:10Z</dcterms:created>
  <dcterms:modified xsi:type="dcterms:W3CDTF">2023-03-24T01:35:16Z</dcterms:modified>
</cp:coreProperties>
</file>